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
    </mc:Choice>
  </mc:AlternateContent>
  <bookViews>
    <workbookView xWindow="-105" yWindow="-105" windowWidth="23250" windowHeight="138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L237" i="9"/>
  <c r="F237" i="9"/>
  <c r="E237" i="9"/>
  <c r="B237" i="9"/>
  <c r="M236" i="9"/>
  <c r="L236" i="9"/>
  <c r="F236" i="9"/>
  <c r="E236" i="9"/>
  <c r="B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F53" i="9"/>
  <c r="E53" i="9"/>
  <c r="B53" i="9"/>
  <c r="H52" i="9"/>
  <c r="G52" i="9"/>
  <c r="F52" i="9"/>
  <c r="E52" i="9"/>
  <c r="B52" i="9"/>
  <c r="H51" i="9"/>
  <c r="G51" i="9"/>
  <c r="F51" i="9"/>
  <c r="E51" i="9"/>
  <c r="B51" i="9"/>
  <c r="H50" i="9"/>
  <c r="G50" i="9"/>
  <c r="F50" i="9"/>
  <c r="E50" i="9"/>
  <c r="B50" i="9"/>
  <c r="H49" i="9"/>
  <c r="G49" i="9"/>
  <c r="F49" i="9"/>
  <c r="E49" i="9"/>
  <c r="B49" i="9"/>
  <c r="H48" i="9"/>
  <c r="G48" i="9"/>
  <c r="F48" i="9"/>
  <c r="E48" i="9"/>
  <c r="B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B37" i="9"/>
  <c r="H36" i="9"/>
  <c r="G36" i="9"/>
  <c r="F36" i="9"/>
  <c r="E36" i="9"/>
  <c r="B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D97" i="8"/>
  <c r="D92" i="8"/>
  <c r="D87" i="8"/>
  <c r="D82" i="8"/>
  <c r="D77" i="8"/>
  <c r="D72" i="8"/>
  <c r="D67" i="8"/>
  <c r="D62" i="8"/>
  <c r="D57" i="8"/>
  <c r="D52" i="8"/>
  <c r="D51" i="8"/>
  <c r="D46" i="8"/>
  <c r="D45" i="8"/>
  <c r="D37" i="8"/>
  <c r="D27" i="8"/>
  <c r="D25" i="8"/>
  <c r="D18" i="8"/>
  <c r="D8" i="8"/>
  <c r="D6" i="8"/>
  <c r="E44" i="7"/>
  <c r="D44" i="7"/>
  <c r="E39" i="7"/>
  <c r="D39" i="7"/>
  <c r="E38" i="7"/>
  <c r="D38" i="7"/>
  <c r="E30" i="7"/>
  <c r="D30" i="7"/>
  <c r="E23" i="7"/>
  <c r="D23" i="7"/>
  <c r="E22" i="7"/>
  <c r="D22" i="7"/>
  <c r="E14" i="7"/>
  <c r="D14" i="7"/>
  <c r="E7" i="7"/>
  <c r="D7" i="7"/>
  <c r="E6" i="7"/>
  <c r="D6" i="7"/>
  <c r="E5" i="7"/>
  <c r="D5" i="7"/>
  <c r="G345" i="9" s="1"/>
  <c r="E345" i="9"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D218" i="5"/>
  <c r="G338" i="9" s="1"/>
  <c r="E338" i="9" s="1"/>
  <c r="B338" i="9" s="1"/>
  <c r="F217" i="5"/>
  <c r="F216" i="5"/>
  <c r="F215" i="5"/>
  <c r="F214" i="5"/>
  <c r="F213" i="5"/>
  <c r="F212" i="5"/>
  <c r="F211" i="5"/>
  <c r="E210" i="5"/>
  <c r="D210" i="5"/>
  <c r="F210" i="5" s="1"/>
  <c r="F209" i="5"/>
  <c r="F208" i="5"/>
  <c r="F207" i="5"/>
  <c r="F206" i="5"/>
  <c r="F205" i="5"/>
  <c r="F204" i="5"/>
  <c r="E203" i="5"/>
  <c r="D203" i="5"/>
  <c r="F203" i="5" s="1"/>
  <c r="E202" i="5"/>
  <c r="H337" i="9" s="1"/>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D177" i="5"/>
  <c r="G335" i="9" s="1"/>
  <c r="E335" i="9" s="1"/>
  <c r="B335" i="9"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H299" i="9" s="1"/>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E640" i="4" s="1"/>
  <c r="D535" i="4"/>
  <c r="D640" i="4" s="1"/>
  <c r="F640" i="4" s="1"/>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430" i="4"/>
  <c r="D639" i="4" s="1"/>
  <c r="F639" i="4" s="1"/>
  <c r="E428" i="4"/>
  <c r="D428" i="4"/>
  <c r="F428" i="4" s="1"/>
  <c r="E427" i="4"/>
  <c r="D427" i="4"/>
  <c r="D648" i="4" s="1"/>
  <c r="F648" i="4" s="1"/>
  <c r="E426" i="4"/>
  <c r="E647" i="4" s="1"/>
  <c r="D426" i="4"/>
  <c r="D647" i="4" s="1"/>
  <c r="F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E418" i="4" s="1"/>
  <c r="D360" i="4"/>
  <c r="D418" i="4" s="1"/>
  <c r="F418" i="4" s="1"/>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308" i="4"/>
  <c r="D417" i="4" s="1"/>
  <c r="F417"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F203" i="4" s="1"/>
  <c r="E202" i="4"/>
  <c r="D202" i="4"/>
  <c r="F202"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D165" i="4"/>
  <c r="F165" i="4" s="1"/>
  <c r="E164" i="4"/>
  <c r="D164" i="4"/>
  <c r="F164" i="4" s="1"/>
  <c r="F163" i="4"/>
  <c r="F162" i="4"/>
  <c r="F161" i="4"/>
  <c r="E160" i="4"/>
  <c r="D160" i="4"/>
  <c r="F160" i="4" s="1"/>
  <c r="F159" i="4"/>
  <c r="F158" i="4"/>
  <c r="F157" i="4"/>
  <c r="F156" i="4"/>
  <c r="F155" i="4"/>
  <c r="E154" i="4"/>
  <c r="D154" i="4"/>
  <c r="F154" i="4" s="1"/>
  <c r="E153" i="4"/>
  <c r="D153" i="4"/>
  <c r="E152" i="4"/>
  <c r="E299" i="4" s="1"/>
  <c r="D152" i="4"/>
  <c r="D299" i="4" s="1"/>
  <c r="F151" i="4"/>
  <c r="F150" i="4"/>
  <c r="F149" i="4"/>
  <c r="F148" i="4"/>
  <c r="F147" i="4"/>
  <c r="F146" i="4"/>
  <c r="F145" i="4"/>
  <c r="F144" i="4"/>
  <c r="F143" i="4"/>
  <c r="F142" i="4"/>
  <c r="E141" i="4"/>
  <c r="D141" i="4"/>
  <c r="F141" i="4" s="1"/>
  <c r="E140" i="4"/>
  <c r="D140" i="4"/>
  <c r="F140" i="4" s="1"/>
  <c r="F139" i="4"/>
  <c r="F138" i="4"/>
  <c r="F137" i="4"/>
  <c r="F136" i="4"/>
  <c r="E135" i="4"/>
  <c r="D135" i="4"/>
  <c r="F135" i="4" s="1"/>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D7" i="4"/>
  <c r="F7" i="4" s="1"/>
  <c r="E6" i="4"/>
  <c r="D6" i="4"/>
  <c r="I41" i="3"/>
  <c r="G41" i="3"/>
  <c r="B41" i="3"/>
  <c r="I40"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I18" i="3"/>
  <c r="H18" i="3"/>
  <c r="G18" i="3"/>
  <c r="B18" i="3"/>
  <c r="I17" i="3"/>
  <c r="H17" i="3"/>
  <c r="G17" i="3"/>
  <c r="B17" i="3"/>
  <c r="H10" i="3" a="1"/>
  <c r="H10" i="3"/>
  <c r="L3" i="9" s="1"/>
  <c r="C1685" i="1"/>
  <c r="H1685" i="1" s="1"/>
  <c r="C1684" i="1"/>
  <c r="H1684" i="1" s="1"/>
  <c r="C1683" i="1"/>
  <c r="H1683" i="1" s="1"/>
  <c r="C1682" i="1"/>
  <c r="H1682" i="1" s="1"/>
  <c r="C1681" i="1"/>
  <c r="H1681" i="1" s="1"/>
  <c r="C1680" i="1"/>
  <c r="H1680" i="1" s="1"/>
  <c r="C1679" i="1"/>
  <c r="H1679" i="1" s="1"/>
  <c r="C1678" i="1"/>
  <c r="H1678" i="1" s="1"/>
  <c r="C1677" i="1"/>
  <c r="H1677" i="1" s="1"/>
  <c r="C1676" i="1"/>
  <c r="H1676" i="1" s="1"/>
  <c r="C1675" i="1"/>
  <c r="H1675" i="1" s="1"/>
  <c r="C1674" i="1"/>
  <c r="H1674" i="1" s="1"/>
  <c r="C1673" i="1"/>
  <c r="H1673" i="1" s="1"/>
  <c r="C1672" i="1"/>
  <c r="H1672" i="1" s="1"/>
  <c r="C1671" i="1"/>
  <c r="H1671" i="1" s="1"/>
  <c r="C1670" i="1"/>
  <c r="H1670" i="1" s="1"/>
  <c r="C1669" i="1"/>
  <c r="H1669" i="1" s="1"/>
  <c r="C1668" i="1"/>
  <c r="H1668" i="1" s="1"/>
  <c r="C1667" i="1"/>
  <c r="H1667" i="1" s="1"/>
  <c r="C1666" i="1"/>
  <c r="H1666" i="1" s="1"/>
  <c r="C1665" i="1"/>
  <c r="H1665" i="1" s="1"/>
  <c r="C1664" i="1"/>
  <c r="H1664" i="1" s="1"/>
  <c r="C1663" i="1"/>
  <c r="H1663" i="1" s="1"/>
  <c r="C1662" i="1"/>
  <c r="H1662" i="1" s="1"/>
  <c r="C1661" i="1"/>
  <c r="H1661" i="1" s="1"/>
  <c r="C1660" i="1"/>
  <c r="H1660" i="1" s="1"/>
  <c r="C1659" i="1"/>
  <c r="H1659" i="1" s="1"/>
  <c r="C1658" i="1"/>
  <c r="H1658" i="1" s="1"/>
  <c r="C1657" i="1"/>
  <c r="H1657" i="1" s="1"/>
  <c r="C1656" i="1"/>
  <c r="H1656" i="1" s="1"/>
  <c r="C1655" i="1"/>
  <c r="H1655" i="1" s="1"/>
  <c r="C1654" i="1"/>
  <c r="H1654" i="1" s="1"/>
  <c r="C1653" i="1"/>
  <c r="H1653" i="1" s="1"/>
  <c r="C1652" i="1"/>
  <c r="H1652" i="1" s="1"/>
  <c r="C1651" i="1"/>
  <c r="H1651" i="1" s="1"/>
  <c r="C1650" i="1"/>
  <c r="H1650" i="1" s="1"/>
  <c r="C1649" i="1"/>
  <c r="H1649" i="1" s="1"/>
  <c r="C1648" i="1"/>
  <c r="H1648" i="1" s="1"/>
  <c r="C1647" i="1"/>
  <c r="H1647" i="1" s="1"/>
  <c r="C1646" i="1"/>
  <c r="H1646" i="1" s="1"/>
  <c r="C1645" i="1"/>
  <c r="H1645" i="1" s="1"/>
  <c r="C1644" i="1"/>
  <c r="H1644" i="1" s="1"/>
  <c r="C1643" i="1"/>
  <c r="H1643" i="1" s="1"/>
  <c r="C1642" i="1"/>
  <c r="H1642" i="1" s="1"/>
  <c r="C1641" i="1"/>
  <c r="H1641" i="1" s="1"/>
  <c r="C1640" i="1"/>
  <c r="H1640" i="1" s="1"/>
  <c r="C1639" i="1"/>
  <c r="H1639" i="1" s="1"/>
  <c r="C1638" i="1"/>
  <c r="H1638" i="1" s="1"/>
  <c r="C1637" i="1"/>
  <c r="H1637" i="1" s="1"/>
  <c r="C1636" i="1"/>
  <c r="H1636" i="1" s="1"/>
  <c r="C1635" i="1"/>
  <c r="H1635" i="1" s="1"/>
  <c r="C1634" i="1"/>
  <c r="H1634" i="1" s="1"/>
  <c r="C1633" i="1"/>
  <c r="H1633" i="1" s="1"/>
  <c r="C1632" i="1"/>
  <c r="H1632" i="1" s="1"/>
  <c r="C1631" i="1"/>
  <c r="H1631" i="1" s="1"/>
  <c r="C1630" i="1"/>
  <c r="H1630" i="1" s="1"/>
  <c r="C1629" i="1"/>
  <c r="H1629" i="1" s="1"/>
  <c r="C1628" i="1"/>
  <c r="H1628" i="1" s="1"/>
  <c r="C1627" i="1"/>
  <c r="H1627" i="1" s="1"/>
  <c r="C1626" i="1"/>
  <c r="H1626" i="1" s="1"/>
  <c r="C1625" i="1"/>
  <c r="H1625" i="1" s="1"/>
  <c r="C1624" i="1"/>
  <c r="H1624" i="1" s="1"/>
  <c r="C1623" i="1"/>
  <c r="H1623" i="1" s="1"/>
  <c r="C1622" i="1"/>
  <c r="H1622" i="1" s="1"/>
  <c r="C1621" i="1"/>
  <c r="H1621" i="1" s="1"/>
  <c r="C1619" i="1"/>
  <c r="H1619" i="1" s="1"/>
  <c r="C1618" i="1"/>
  <c r="H1618" i="1" s="1"/>
  <c r="C1617" i="1"/>
  <c r="H1617" i="1" s="1"/>
  <c r="C1616" i="1"/>
  <c r="H1616" i="1" s="1"/>
  <c r="C1615" i="1"/>
  <c r="H1615" i="1" s="1"/>
  <c r="C1614" i="1"/>
  <c r="H1614" i="1" s="1"/>
  <c r="C1613" i="1"/>
  <c r="H1613" i="1" s="1"/>
  <c r="C1612" i="1"/>
  <c r="H1612" i="1" s="1"/>
  <c r="C1611" i="1"/>
  <c r="H1611" i="1" s="1"/>
  <c r="C1610" i="1"/>
  <c r="H1610" i="1" s="1"/>
  <c r="C1609" i="1"/>
  <c r="H1609" i="1" s="1"/>
  <c r="C1608" i="1"/>
  <c r="H1608" i="1" s="1"/>
  <c r="C1607" i="1"/>
  <c r="H1607" i="1" s="1"/>
  <c r="C1606" i="1"/>
  <c r="H1606" i="1" s="1"/>
  <c r="C1605" i="1"/>
  <c r="H1605" i="1" s="1"/>
  <c r="C1604" i="1"/>
  <c r="H1604" i="1" s="1"/>
  <c r="C1603" i="1"/>
  <c r="H1603" i="1" s="1"/>
  <c r="C1602" i="1"/>
  <c r="H1602" i="1" s="1"/>
  <c r="C1601" i="1"/>
  <c r="H1601" i="1" s="1"/>
  <c r="C1600" i="1"/>
  <c r="H1600" i="1" s="1"/>
  <c r="C1599" i="1"/>
  <c r="H1599" i="1" s="1"/>
  <c r="C1598" i="1"/>
  <c r="H1598" i="1" s="1"/>
  <c r="C1597" i="1"/>
  <c r="H1597" i="1" s="1"/>
  <c r="C1596" i="1"/>
  <c r="H1596" i="1" s="1"/>
  <c r="C1595" i="1"/>
  <c r="H1595" i="1" s="1"/>
  <c r="C1594" i="1"/>
  <c r="H1594" i="1" s="1"/>
  <c r="C1593" i="1"/>
  <c r="H1593" i="1" s="1"/>
  <c r="C1592" i="1"/>
  <c r="H1592" i="1" s="1"/>
  <c r="C1591" i="1"/>
  <c r="H1591" i="1" s="1"/>
  <c r="C1590" i="1"/>
  <c r="H1590" i="1" s="1"/>
  <c r="C1589" i="1"/>
  <c r="H1589" i="1" s="1"/>
  <c r="C1588" i="1"/>
  <c r="H1588" i="1" s="1"/>
  <c r="C1587" i="1"/>
  <c r="H1587" i="1" s="1"/>
  <c r="C1586" i="1"/>
  <c r="H1586" i="1" s="1"/>
  <c r="C1585" i="1"/>
  <c r="H1585" i="1" s="1"/>
  <c r="C1584" i="1"/>
  <c r="H1584" i="1" s="1"/>
  <c r="C1583" i="1"/>
  <c r="H1583" i="1" s="1"/>
  <c r="C1582" i="1"/>
  <c r="H1582" i="1" s="1"/>
  <c r="C1581" i="1"/>
  <c r="D1580" i="1"/>
  <c r="C1580" i="1"/>
  <c r="J1580" i="1" s="1"/>
  <c r="D1579" i="1"/>
  <c r="C1579" i="1"/>
  <c r="J1579" i="1" s="1"/>
  <c r="D1578" i="1"/>
  <c r="C1578" i="1"/>
  <c r="J1578" i="1" s="1"/>
  <c r="D1577" i="1"/>
  <c r="C1577" i="1"/>
  <c r="J1577" i="1" s="1"/>
  <c r="D1576" i="1"/>
  <c r="C1576" i="1"/>
  <c r="H1576" i="1" s="1"/>
  <c r="D1575" i="1"/>
  <c r="C1575" i="1"/>
  <c r="J1575" i="1" s="1"/>
  <c r="D1574" i="1"/>
  <c r="C1574" i="1"/>
  <c r="J1574" i="1" s="1"/>
  <c r="D1573" i="1"/>
  <c r="C1573" i="1"/>
  <c r="J1573" i="1" s="1"/>
  <c r="D1572" i="1"/>
  <c r="C1572" i="1"/>
  <c r="J1572" i="1" s="1"/>
  <c r="D1571" i="1"/>
  <c r="C1571" i="1"/>
  <c r="H1571" i="1" s="1"/>
  <c r="D1570" i="1"/>
  <c r="C1570" i="1"/>
  <c r="H1570" i="1" s="1"/>
  <c r="D1569" i="1"/>
  <c r="C1569" i="1"/>
  <c r="J1569" i="1" s="1"/>
  <c r="D1568" i="1"/>
  <c r="C1568" i="1"/>
  <c r="J1568" i="1" s="1"/>
  <c r="D1567" i="1"/>
  <c r="C1567" i="1"/>
  <c r="J1567" i="1" s="1"/>
  <c r="D1566" i="1"/>
  <c r="C1566" i="1"/>
  <c r="J1566" i="1" s="1"/>
  <c r="D1565" i="1"/>
  <c r="C1565" i="1"/>
  <c r="J1565" i="1" s="1"/>
  <c r="D1564" i="1"/>
  <c r="C1564" i="1"/>
  <c r="J1564" i="1" s="1"/>
  <c r="D1563" i="1"/>
  <c r="C1563" i="1"/>
  <c r="J1563" i="1" s="1"/>
  <c r="D1562" i="1"/>
  <c r="C1562" i="1"/>
  <c r="H1562" i="1" s="1"/>
  <c r="D1561" i="1"/>
  <c r="C1561" i="1"/>
  <c r="J1561" i="1" s="1"/>
  <c r="D1560" i="1"/>
  <c r="C1560" i="1"/>
  <c r="J1560" i="1" s="1"/>
  <c r="D1559" i="1"/>
  <c r="C1559" i="1"/>
  <c r="J1559" i="1" s="1"/>
  <c r="D1558" i="1"/>
  <c r="C1558" i="1"/>
  <c r="J1558" i="1" s="1"/>
  <c r="D1557" i="1"/>
  <c r="C1557" i="1"/>
  <c r="J1557" i="1" s="1"/>
  <c r="D1556" i="1"/>
  <c r="C1556" i="1"/>
  <c r="J1556" i="1" s="1"/>
  <c r="D1555" i="1"/>
  <c r="C1555" i="1"/>
  <c r="H1555" i="1" s="1"/>
  <c r="D1554" i="1"/>
  <c r="C1554" i="1"/>
  <c r="H1554" i="1" s="1"/>
  <c r="D1553" i="1"/>
  <c r="C1553" i="1"/>
  <c r="J1553" i="1" s="1"/>
  <c r="D1552" i="1"/>
  <c r="C1552" i="1"/>
  <c r="J1552" i="1" s="1"/>
  <c r="D1551" i="1"/>
  <c r="C1551" i="1"/>
  <c r="J1551" i="1" s="1"/>
  <c r="D1550" i="1"/>
  <c r="C1550" i="1"/>
  <c r="J1550" i="1" s="1"/>
  <c r="D1549" i="1"/>
  <c r="C1549" i="1"/>
  <c r="J1549" i="1" s="1"/>
  <c r="D1548" i="1"/>
  <c r="C1548" i="1"/>
  <c r="J1548" i="1" s="1"/>
  <c r="D1547" i="1"/>
  <c r="C1547" i="1"/>
  <c r="J1547" i="1" s="1"/>
  <c r="D1546" i="1"/>
  <c r="C1546" i="1"/>
  <c r="J1546" i="1" s="1"/>
  <c r="D1545" i="1"/>
  <c r="C1545" i="1"/>
  <c r="J1545" i="1" s="1"/>
  <c r="D1544" i="1"/>
  <c r="C1544" i="1"/>
  <c r="J1544" i="1" s="1"/>
  <c r="D1543" i="1"/>
  <c r="C1543" i="1"/>
  <c r="J1543" i="1" s="1"/>
  <c r="D1542" i="1"/>
  <c r="C1542" i="1"/>
  <c r="J1542" i="1" s="1"/>
  <c r="D1541" i="1"/>
  <c r="C1541" i="1"/>
  <c r="J1541" i="1" s="1"/>
  <c r="D1540" i="1"/>
  <c r="C1540" i="1"/>
  <c r="J1540" i="1" s="1"/>
  <c r="D1539" i="1"/>
  <c r="C1539" i="1"/>
  <c r="H1539" i="1" s="1"/>
  <c r="D1538" i="1"/>
  <c r="C1538" i="1"/>
  <c r="H1538" i="1" s="1"/>
  <c r="D1537" i="1"/>
  <c r="C1537" i="1"/>
  <c r="H1537" i="1" s="1"/>
  <c r="D1536" i="1"/>
  <c r="D1535" i="1"/>
  <c r="C1535" i="1"/>
  <c r="H1535" i="1" s="1"/>
  <c r="D1534" i="1"/>
  <c r="C1534" i="1"/>
  <c r="H1534" i="1" s="1"/>
  <c r="D1533" i="1"/>
  <c r="C1533" i="1"/>
  <c r="H1533" i="1" s="1"/>
  <c r="D1532" i="1"/>
  <c r="C1532" i="1"/>
  <c r="H1532" i="1" s="1"/>
  <c r="D1531" i="1"/>
  <c r="C1531" i="1"/>
  <c r="H1531" i="1" s="1"/>
  <c r="D1530" i="1"/>
  <c r="C1530" i="1"/>
  <c r="H1530" i="1" s="1"/>
  <c r="D1529" i="1"/>
  <c r="C1529" i="1"/>
  <c r="H1529" i="1" s="1"/>
  <c r="D1528" i="1"/>
  <c r="C1528" i="1"/>
  <c r="H1528" i="1" s="1"/>
  <c r="D1527" i="1"/>
  <c r="C1527" i="1"/>
  <c r="H1527" i="1" s="1"/>
  <c r="D1526" i="1"/>
  <c r="C1526" i="1"/>
  <c r="H1526" i="1" s="1"/>
  <c r="D1525" i="1"/>
  <c r="C1525" i="1"/>
  <c r="H1525" i="1" s="1"/>
  <c r="D1524" i="1"/>
  <c r="C1524" i="1"/>
  <c r="H1524" i="1" s="1"/>
  <c r="D1523" i="1"/>
  <c r="C1523" i="1"/>
  <c r="H1523" i="1" s="1"/>
  <c r="D1522" i="1"/>
  <c r="C1522" i="1"/>
  <c r="H1522" i="1" s="1"/>
  <c r="D1521" i="1"/>
  <c r="C1521" i="1"/>
  <c r="H1521" i="1" s="1"/>
  <c r="D1520" i="1"/>
  <c r="C1520" i="1"/>
  <c r="H1520" i="1" s="1"/>
  <c r="D1519" i="1"/>
  <c r="C1519" i="1"/>
  <c r="H1519" i="1" s="1"/>
  <c r="D1518" i="1"/>
  <c r="C1518" i="1"/>
  <c r="H1518" i="1" s="1"/>
  <c r="D1517" i="1"/>
  <c r="C1517" i="1"/>
  <c r="H1517" i="1" s="1"/>
  <c r="D1516" i="1"/>
  <c r="C1516" i="1"/>
  <c r="H1516" i="1" s="1"/>
  <c r="D1515" i="1"/>
  <c r="C1515" i="1"/>
  <c r="H1515" i="1" s="1"/>
  <c r="D1514" i="1"/>
  <c r="C1514" i="1"/>
  <c r="H1514" i="1" s="1"/>
  <c r="D1513" i="1"/>
  <c r="C1513" i="1"/>
  <c r="H1513" i="1" s="1"/>
  <c r="D1512" i="1"/>
  <c r="C1512" i="1"/>
  <c r="H1512" i="1" s="1"/>
  <c r="D1511" i="1"/>
  <c r="C1511" i="1"/>
  <c r="H1511" i="1" s="1"/>
  <c r="D1510" i="1"/>
  <c r="C1510" i="1"/>
  <c r="H1510" i="1" s="1"/>
  <c r="D1509" i="1"/>
  <c r="C1509" i="1"/>
  <c r="H1509" i="1" s="1"/>
  <c r="D1508" i="1"/>
  <c r="C1508" i="1"/>
  <c r="H1508" i="1" s="1"/>
  <c r="D1507" i="1"/>
  <c r="C1507" i="1"/>
  <c r="H1507" i="1" s="1"/>
  <c r="D1506" i="1"/>
  <c r="C1506" i="1"/>
  <c r="H1506" i="1" s="1"/>
  <c r="D1505" i="1"/>
  <c r="C1505" i="1"/>
  <c r="H1505" i="1" s="1"/>
  <c r="D1504" i="1"/>
  <c r="C1504" i="1"/>
  <c r="H1504" i="1" s="1"/>
  <c r="D1503" i="1"/>
  <c r="C1503" i="1"/>
  <c r="H1503" i="1" s="1"/>
  <c r="D1502" i="1"/>
  <c r="C1502" i="1"/>
  <c r="H1502" i="1" s="1"/>
  <c r="D1501" i="1"/>
  <c r="C1501" i="1"/>
  <c r="H1501" i="1" s="1"/>
  <c r="D1500" i="1"/>
  <c r="C1500" i="1"/>
  <c r="H1500" i="1" s="1"/>
  <c r="D1499" i="1"/>
  <c r="C1499" i="1"/>
  <c r="H1499" i="1" s="1"/>
  <c r="D1498" i="1"/>
  <c r="C1498" i="1"/>
  <c r="H1498" i="1" s="1"/>
  <c r="D1497" i="1"/>
  <c r="C1497" i="1"/>
  <c r="H1497" i="1" s="1"/>
  <c r="D1496" i="1"/>
  <c r="C1496" i="1"/>
  <c r="H1496" i="1" s="1"/>
  <c r="D1495" i="1"/>
  <c r="C1495" i="1"/>
  <c r="H1495" i="1" s="1"/>
  <c r="D1494" i="1"/>
  <c r="C1494" i="1"/>
  <c r="H1494" i="1" s="1"/>
  <c r="D1493" i="1"/>
  <c r="C1493" i="1"/>
  <c r="H1493" i="1" s="1"/>
  <c r="D1492" i="1"/>
  <c r="C1492" i="1"/>
  <c r="H1492" i="1" s="1"/>
  <c r="D1491" i="1"/>
  <c r="C1491" i="1"/>
  <c r="H1491" i="1" s="1"/>
  <c r="D1490" i="1"/>
  <c r="C1490" i="1"/>
  <c r="H1490" i="1" s="1"/>
  <c r="D1489" i="1"/>
  <c r="C1489" i="1"/>
  <c r="H1489" i="1" s="1"/>
  <c r="D1488" i="1"/>
  <c r="C1488" i="1"/>
  <c r="H1488" i="1" s="1"/>
  <c r="D1487" i="1"/>
  <c r="C1487" i="1"/>
  <c r="H1487" i="1" s="1"/>
  <c r="D1486" i="1"/>
  <c r="C1486" i="1"/>
  <c r="H1486" i="1" s="1"/>
  <c r="D1485" i="1"/>
  <c r="C1485" i="1"/>
  <c r="H1485" i="1" s="1"/>
  <c r="D1484" i="1"/>
  <c r="C1484" i="1"/>
  <c r="H1484" i="1" s="1"/>
  <c r="D1483" i="1"/>
  <c r="C1483" i="1"/>
  <c r="H1483" i="1" s="1"/>
  <c r="D1482" i="1"/>
  <c r="C1482" i="1"/>
  <c r="H1482" i="1" s="1"/>
  <c r="D1481" i="1"/>
  <c r="C1481" i="1"/>
  <c r="H1481" i="1" s="1"/>
  <c r="D1480" i="1"/>
  <c r="C1480" i="1"/>
  <c r="H1480" i="1" s="1"/>
  <c r="D1479" i="1"/>
  <c r="C1479" i="1"/>
  <c r="H1479" i="1" s="1"/>
  <c r="D1478" i="1"/>
  <c r="C1478" i="1"/>
  <c r="H1478" i="1" s="1"/>
  <c r="D1477" i="1"/>
  <c r="C1477" i="1"/>
  <c r="H1477" i="1" s="1"/>
  <c r="D1476" i="1"/>
  <c r="C1476" i="1"/>
  <c r="H1476" i="1" s="1"/>
  <c r="D1475" i="1"/>
  <c r="C1475" i="1"/>
  <c r="H1475" i="1" s="1"/>
  <c r="D1474" i="1"/>
  <c r="C1474" i="1"/>
  <c r="H1474" i="1" s="1"/>
  <c r="D1473" i="1"/>
  <c r="C1473" i="1"/>
  <c r="H1473" i="1" s="1"/>
  <c r="D1472" i="1"/>
  <c r="C1472" i="1"/>
  <c r="H1472" i="1" s="1"/>
  <c r="D1471" i="1"/>
  <c r="C1471" i="1"/>
  <c r="H1471" i="1" s="1"/>
  <c r="D1470" i="1"/>
  <c r="C1470" i="1"/>
  <c r="H1470" i="1" s="1"/>
  <c r="D1469" i="1"/>
  <c r="C1469" i="1"/>
  <c r="H1469" i="1" s="1"/>
  <c r="D1468" i="1"/>
  <c r="C1468" i="1"/>
  <c r="H1468" i="1" s="1"/>
  <c r="D1467" i="1"/>
  <c r="C1467" i="1"/>
  <c r="H1467" i="1" s="1"/>
  <c r="D1466" i="1"/>
  <c r="C1466" i="1"/>
  <c r="H1466" i="1" s="1"/>
  <c r="D1465" i="1"/>
  <c r="C1465" i="1"/>
  <c r="H1465" i="1" s="1"/>
  <c r="D1464" i="1"/>
  <c r="C1464" i="1"/>
  <c r="H1464" i="1" s="1"/>
  <c r="D1463" i="1"/>
  <c r="C1463" i="1"/>
  <c r="H1463" i="1" s="1"/>
  <c r="D1462" i="1"/>
  <c r="C1462" i="1"/>
  <c r="H1462" i="1" s="1"/>
  <c r="D1461" i="1"/>
  <c r="C1461" i="1"/>
  <c r="H1461" i="1" s="1"/>
  <c r="D1460" i="1"/>
  <c r="C1460" i="1"/>
  <c r="H1460" i="1" s="1"/>
  <c r="D1459" i="1"/>
  <c r="C1459" i="1"/>
  <c r="H1459" i="1" s="1"/>
  <c r="D1458" i="1"/>
  <c r="C1458" i="1"/>
  <c r="H1458" i="1" s="1"/>
  <c r="D1457" i="1"/>
  <c r="C1457" i="1"/>
  <c r="H1457" i="1" s="1"/>
  <c r="D1456" i="1"/>
  <c r="C1456" i="1"/>
  <c r="H1456" i="1" s="1"/>
  <c r="D1455" i="1"/>
  <c r="C1455" i="1"/>
  <c r="H1455" i="1" s="1"/>
  <c r="D1454" i="1"/>
  <c r="C1454" i="1"/>
  <c r="H1454" i="1" s="1"/>
  <c r="D1453" i="1"/>
  <c r="C1453" i="1"/>
  <c r="H1453" i="1" s="1"/>
  <c r="D1452" i="1"/>
  <c r="C1452" i="1"/>
  <c r="H1452" i="1" s="1"/>
  <c r="D1451" i="1"/>
  <c r="C1451" i="1"/>
  <c r="H1451" i="1" s="1"/>
  <c r="D1450" i="1"/>
  <c r="C1450" i="1"/>
  <c r="H1450" i="1" s="1"/>
  <c r="D1449" i="1"/>
  <c r="C1449" i="1"/>
  <c r="H1449" i="1" s="1"/>
  <c r="D1448" i="1"/>
  <c r="C1448" i="1"/>
  <c r="H1448" i="1" s="1"/>
  <c r="D1447" i="1"/>
  <c r="C1447" i="1"/>
  <c r="H1447" i="1" s="1"/>
  <c r="D1446" i="1"/>
  <c r="C1446" i="1"/>
  <c r="H1446" i="1" s="1"/>
  <c r="D1445" i="1"/>
  <c r="C1445" i="1"/>
  <c r="H1445" i="1" s="1"/>
  <c r="D1444" i="1"/>
  <c r="C1444" i="1"/>
  <c r="H1444" i="1" s="1"/>
  <c r="D1443" i="1"/>
  <c r="C1443" i="1"/>
  <c r="H1443" i="1" s="1"/>
  <c r="D1442" i="1"/>
  <c r="C1442" i="1"/>
  <c r="H1442" i="1" s="1"/>
  <c r="D1441" i="1"/>
  <c r="C1441" i="1"/>
  <c r="H1441" i="1" s="1"/>
  <c r="D1440" i="1"/>
  <c r="C1440" i="1"/>
  <c r="H1440" i="1" s="1"/>
  <c r="D1439" i="1"/>
  <c r="C1439" i="1"/>
  <c r="H1439" i="1" s="1"/>
  <c r="D1438" i="1"/>
  <c r="C1438" i="1"/>
  <c r="H1438" i="1" s="1"/>
  <c r="D1437" i="1"/>
  <c r="C1437" i="1"/>
  <c r="H1437" i="1" s="1"/>
  <c r="D1436" i="1"/>
  <c r="C1436" i="1"/>
  <c r="H1436" i="1" s="1"/>
  <c r="D1435" i="1"/>
  <c r="C1435" i="1"/>
  <c r="H1435"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D1222" i="1"/>
  <c r="C1222" i="1"/>
  <c r="H1222" i="1" s="1"/>
  <c r="D1221" i="1"/>
  <c r="C1221" i="1"/>
  <c r="H1221" i="1" s="1"/>
  <c r="D1220" i="1"/>
  <c r="C1220" i="1"/>
  <c r="H1220" i="1" s="1"/>
  <c r="D1219" i="1"/>
  <c r="C1219" i="1"/>
  <c r="H1219" i="1" s="1"/>
  <c r="D1218" i="1"/>
  <c r="C1218" i="1"/>
  <c r="H1218" i="1" s="1"/>
  <c r="D1217" i="1"/>
  <c r="C1217" i="1"/>
  <c r="H1217" i="1" s="1"/>
  <c r="D1216" i="1"/>
  <c r="C1216" i="1"/>
  <c r="H1216" i="1" s="1"/>
  <c r="D1215" i="1"/>
  <c r="C1215" i="1"/>
  <c r="H1215" i="1" s="1"/>
  <c r="D1214" i="1"/>
  <c r="C1214" i="1"/>
  <c r="H1214" i="1" s="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D1152" i="1"/>
  <c r="C1152" i="1"/>
  <c r="H1152" i="1" s="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D1129" i="1"/>
  <c r="C1129" i="1"/>
  <c r="H1129" i="1" s="1"/>
  <c r="D1128" i="1"/>
  <c r="C1128" i="1"/>
  <c r="H1128" i="1" s="1"/>
  <c r="D1127" i="1"/>
  <c r="C1127" i="1"/>
  <c r="H1127" i="1" s="1"/>
  <c r="D1126" i="1"/>
  <c r="C1126" i="1"/>
  <c r="H1126" i="1" s="1"/>
  <c r="D1125" i="1"/>
  <c r="C1125" i="1"/>
  <c r="H1125" i="1" s="1"/>
  <c r="D1124" i="1"/>
  <c r="C1124" i="1"/>
  <c r="H1124" i="1" s="1"/>
  <c r="D1123" i="1"/>
  <c r="C1123" i="1"/>
  <c r="H1123" i="1" s="1"/>
  <c r="D1122" i="1"/>
  <c r="C1122" i="1"/>
  <c r="H1122" i="1" s="1"/>
  <c r="D1121" i="1"/>
  <c r="C1121" i="1"/>
  <c r="H1121" i="1" s="1"/>
  <c r="D1120" i="1"/>
  <c r="C1120" i="1"/>
  <c r="H1120" i="1" s="1"/>
  <c r="D1119" i="1"/>
  <c r="C1119" i="1"/>
  <c r="H1119" i="1" s="1"/>
  <c r="D1118" i="1"/>
  <c r="C1118" i="1"/>
  <c r="H1118" i="1" s="1"/>
  <c r="D1117" i="1"/>
  <c r="C1117" i="1"/>
  <c r="H1117" i="1" s="1"/>
  <c r="D1116" i="1"/>
  <c r="C1116" i="1"/>
  <c r="H1116" i="1" s="1"/>
  <c r="D1115" i="1"/>
  <c r="C1115" i="1"/>
  <c r="H1115" i="1" s="1"/>
  <c r="D1114" i="1"/>
  <c r="C1114" i="1"/>
  <c r="H1114" i="1" s="1"/>
  <c r="D1113" i="1"/>
  <c r="C1113" i="1"/>
  <c r="H1113" i="1" s="1"/>
  <c r="D1112" i="1"/>
  <c r="C1112" i="1"/>
  <c r="H1112" i="1" s="1"/>
  <c r="D1111" i="1"/>
  <c r="C1111" i="1"/>
  <c r="H1111" i="1" s="1"/>
  <c r="D1110" i="1"/>
  <c r="C1110" i="1"/>
  <c r="H1110" i="1" s="1"/>
  <c r="D1109" i="1"/>
  <c r="C1109" i="1"/>
  <c r="H1109" i="1" s="1"/>
  <c r="D1108" i="1"/>
  <c r="C1108" i="1"/>
  <c r="H1108" i="1" s="1"/>
  <c r="D1107" i="1"/>
  <c r="C1107" i="1"/>
  <c r="H1107" i="1" s="1"/>
  <c r="D1106" i="1"/>
  <c r="C1106" i="1"/>
  <c r="H1106" i="1" s="1"/>
  <c r="D1105" i="1"/>
  <c r="C1105" i="1"/>
  <c r="H1105" i="1" s="1"/>
  <c r="D1104" i="1"/>
  <c r="C1104" i="1"/>
  <c r="H1104" i="1" s="1"/>
  <c r="D1103" i="1"/>
  <c r="C1103" i="1"/>
  <c r="H1103" i="1" s="1"/>
  <c r="D1102" i="1"/>
  <c r="C1102" i="1"/>
  <c r="H1102" i="1" s="1"/>
  <c r="D1101" i="1"/>
  <c r="C1101" i="1"/>
  <c r="H1101" i="1" s="1"/>
  <c r="D1100" i="1"/>
  <c r="C1100" i="1"/>
  <c r="H1100" i="1" s="1"/>
  <c r="D1099" i="1"/>
  <c r="C1099" i="1"/>
  <c r="H1099" i="1" s="1"/>
  <c r="D1098" i="1"/>
  <c r="C1098" i="1"/>
  <c r="H1098" i="1" s="1"/>
  <c r="D1097" i="1"/>
  <c r="C1097" i="1"/>
  <c r="H1097" i="1" s="1"/>
  <c r="D1096" i="1"/>
  <c r="C1096" i="1"/>
  <c r="H1096" i="1" s="1"/>
  <c r="D1095" i="1"/>
  <c r="C1095" i="1"/>
  <c r="H1095" i="1" s="1"/>
  <c r="D1094" i="1"/>
  <c r="C1094" i="1"/>
  <c r="H1094" i="1" s="1"/>
  <c r="D1093" i="1"/>
  <c r="C1093" i="1"/>
  <c r="H1093" i="1" s="1"/>
  <c r="D1092" i="1"/>
  <c r="C1092" i="1"/>
  <c r="H1092" i="1" s="1"/>
  <c r="D1091" i="1"/>
  <c r="C1091" i="1"/>
  <c r="H1091" i="1" s="1"/>
  <c r="D1090" i="1"/>
  <c r="C1090" i="1"/>
  <c r="H1090" i="1" s="1"/>
  <c r="D1089" i="1"/>
  <c r="C1089" i="1"/>
  <c r="H1089" i="1" s="1"/>
  <c r="D1088" i="1"/>
  <c r="C1088" i="1"/>
  <c r="H1088" i="1" s="1"/>
  <c r="D1087" i="1"/>
  <c r="C1087" i="1"/>
  <c r="H1087" i="1" s="1"/>
  <c r="D1086" i="1"/>
  <c r="C1086" i="1"/>
  <c r="H1086" i="1" s="1"/>
  <c r="D1085" i="1"/>
  <c r="C1085" i="1"/>
  <c r="H1085" i="1" s="1"/>
  <c r="D1084" i="1"/>
  <c r="C1084" i="1"/>
  <c r="H1084" i="1" s="1"/>
  <c r="D1083" i="1"/>
  <c r="C1083" i="1"/>
  <c r="H1083" i="1" s="1"/>
  <c r="D1082" i="1"/>
  <c r="C1082" i="1"/>
  <c r="H1082" i="1" s="1"/>
  <c r="D1081" i="1"/>
  <c r="C1081" i="1"/>
  <c r="H1081" i="1" s="1"/>
  <c r="D1080" i="1"/>
  <c r="C1080" i="1"/>
  <c r="H1080" i="1" s="1"/>
  <c r="D1079" i="1"/>
  <c r="C1079" i="1"/>
  <c r="H1079" i="1" s="1"/>
  <c r="D1078" i="1"/>
  <c r="C1078" i="1"/>
  <c r="H1078" i="1" s="1"/>
  <c r="D1077" i="1"/>
  <c r="C1077" i="1"/>
  <c r="H1077" i="1" s="1"/>
  <c r="D1076" i="1"/>
  <c r="C1076" i="1"/>
  <c r="H1076" i="1" s="1"/>
  <c r="D1075" i="1"/>
  <c r="C1075" i="1"/>
  <c r="H1075" i="1" s="1"/>
  <c r="D1074" i="1"/>
  <c r="C1074" i="1"/>
  <c r="H1074" i="1" s="1"/>
  <c r="D1073" i="1"/>
  <c r="C1073" i="1"/>
  <c r="H1073" i="1" s="1"/>
  <c r="D1072" i="1"/>
  <c r="C1072" i="1"/>
  <c r="H1072" i="1" s="1"/>
  <c r="D1071" i="1"/>
  <c r="C1071" i="1"/>
  <c r="H1071" i="1" s="1"/>
  <c r="D1070" i="1"/>
  <c r="C1070" i="1"/>
  <c r="H1070" i="1" s="1"/>
  <c r="D1069" i="1"/>
  <c r="C1069" i="1"/>
  <c r="H1069" i="1" s="1"/>
  <c r="D1068" i="1"/>
  <c r="C1068" i="1"/>
  <c r="H1068" i="1" s="1"/>
  <c r="D1067" i="1"/>
  <c r="C1067" i="1"/>
  <c r="H1067" i="1" s="1"/>
  <c r="D1066" i="1"/>
  <c r="C1066" i="1"/>
  <c r="H1066" i="1" s="1"/>
  <c r="D1065" i="1"/>
  <c r="C1065" i="1"/>
  <c r="H1065" i="1" s="1"/>
  <c r="D1064" i="1"/>
  <c r="C1064" i="1"/>
  <c r="H1064" i="1" s="1"/>
  <c r="D1063" i="1"/>
  <c r="C1063" i="1"/>
  <c r="H1063" i="1" s="1"/>
  <c r="D1062" i="1"/>
  <c r="C1062" i="1"/>
  <c r="H1062" i="1" s="1"/>
  <c r="D1061" i="1"/>
  <c r="C1061" i="1"/>
  <c r="H1061" i="1" s="1"/>
  <c r="D1060" i="1"/>
  <c r="C1060" i="1"/>
  <c r="H1060" i="1" s="1"/>
  <c r="D1059" i="1"/>
  <c r="C1059" i="1"/>
  <c r="H1059" i="1" s="1"/>
  <c r="D1058" i="1"/>
  <c r="C1058" i="1"/>
  <c r="H1058" i="1" s="1"/>
  <c r="D1057" i="1"/>
  <c r="C1057" i="1"/>
  <c r="H1057" i="1" s="1"/>
  <c r="D1056" i="1"/>
  <c r="C1056" i="1"/>
  <c r="H1056" i="1" s="1"/>
  <c r="D1055" i="1"/>
  <c r="C1055" i="1"/>
  <c r="H1055" i="1" s="1"/>
  <c r="D1054" i="1"/>
  <c r="C1054" i="1"/>
  <c r="H1054" i="1" s="1"/>
  <c r="D1053" i="1"/>
  <c r="C1053" i="1"/>
  <c r="H1053" i="1" s="1"/>
  <c r="D1052" i="1"/>
  <c r="C1052" i="1"/>
  <c r="H1052" i="1" s="1"/>
  <c r="D1051" i="1"/>
  <c r="C1051" i="1"/>
  <c r="H1051" i="1" s="1"/>
  <c r="D1050" i="1"/>
  <c r="C1050" i="1"/>
  <c r="H1050" i="1" s="1"/>
  <c r="D1049" i="1"/>
  <c r="C1049" i="1"/>
  <c r="H1049" i="1" s="1"/>
  <c r="D1048" i="1"/>
  <c r="C1048" i="1"/>
  <c r="H1048" i="1" s="1"/>
  <c r="D1047" i="1"/>
  <c r="C1047" i="1"/>
  <c r="H1047" i="1" s="1"/>
  <c r="D1046" i="1"/>
  <c r="C1046" i="1"/>
  <c r="H1046" i="1" s="1"/>
  <c r="D1045" i="1"/>
  <c r="C1045" i="1"/>
  <c r="H1045" i="1" s="1"/>
  <c r="D1044" i="1"/>
  <c r="C1044" i="1"/>
  <c r="H1044" i="1" s="1"/>
  <c r="D1043" i="1"/>
  <c r="C1043" i="1"/>
  <c r="H1043" i="1" s="1"/>
  <c r="D1042" i="1"/>
  <c r="C1042" i="1"/>
  <c r="H1042" i="1" s="1"/>
  <c r="D1041" i="1"/>
  <c r="C1041" i="1"/>
  <c r="H1041" i="1" s="1"/>
  <c r="D1040" i="1"/>
  <c r="C1040" i="1"/>
  <c r="H1040" i="1" s="1"/>
  <c r="D1039" i="1"/>
  <c r="C1039" i="1"/>
  <c r="H1039" i="1" s="1"/>
  <c r="D1038" i="1"/>
  <c r="C1038" i="1"/>
  <c r="H1038" i="1" s="1"/>
  <c r="D1037" i="1"/>
  <c r="C1037" i="1"/>
  <c r="H1037" i="1" s="1"/>
  <c r="D1036" i="1"/>
  <c r="C1036" i="1"/>
  <c r="H1036" i="1" s="1"/>
  <c r="D1035" i="1"/>
  <c r="C1035" i="1"/>
  <c r="H1035" i="1" s="1"/>
  <c r="D1034" i="1"/>
  <c r="C1034" i="1"/>
  <c r="H1034" i="1" s="1"/>
  <c r="D1033" i="1"/>
  <c r="C1033" i="1"/>
  <c r="H1033" i="1" s="1"/>
  <c r="D1032" i="1"/>
  <c r="C1032" i="1"/>
  <c r="H1032" i="1" s="1"/>
  <c r="D1031" i="1"/>
  <c r="C1031" i="1"/>
  <c r="H1031" i="1" s="1"/>
  <c r="D1030" i="1"/>
  <c r="C1030" i="1"/>
  <c r="H1030" i="1" s="1"/>
  <c r="D1029" i="1"/>
  <c r="C1029" i="1"/>
  <c r="H1029" i="1" s="1"/>
  <c r="D1028" i="1"/>
  <c r="C1028" i="1"/>
  <c r="H1028" i="1" s="1"/>
  <c r="D1027" i="1"/>
  <c r="C1027" i="1"/>
  <c r="H1027" i="1" s="1"/>
  <c r="D1026" i="1"/>
  <c r="C1026" i="1"/>
  <c r="H1026" i="1" s="1"/>
  <c r="D1025" i="1"/>
  <c r="C1025" i="1"/>
  <c r="H1025" i="1" s="1"/>
  <c r="D1024" i="1"/>
  <c r="C1024" i="1"/>
  <c r="H1024" i="1" s="1"/>
  <c r="D1023" i="1"/>
  <c r="C1023" i="1"/>
  <c r="H1023" i="1" s="1"/>
  <c r="D1022" i="1"/>
  <c r="C1022" i="1"/>
  <c r="H1022" i="1" s="1"/>
  <c r="D1021" i="1"/>
  <c r="C1021" i="1"/>
  <c r="H1021" i="1" s="1"/>
  <c r="D1020" i="1"/>
  <c r="C1020" i="1"/>
  <c r="H1020" i="1" s="1"/>
  <c r="D1019" i="1"/>
  <c r="C1019" i="1"/>
  <c r="H1019" i="1" s="1"/>
  <c r="D1018" i="1"/>
  <c r="C1018" i="1"/>
  <c r="H1018" i="1" s="1"/>
  <c r="D1017" i="1"/>
  <c r="C1017" i="1"/>
  <c r="H1017" i="1" s="1"/>
  <c r="D1016" i="1"/>
  <c r="C1016" i="1"/>
  <c r="H1016" i="1" s="1"/>
  <c r="D1015" i="1"/>
  <c r="C1015" i="1"/>
  <c r="H1015" i="1" s="1"/>
  <c r="D1014" i="1"/>
  <c r="C1014" i="1"/>
  <c r="H1014" i="1" s="1"/>
  <c r="D1013" i="1"/>
  <c r="C1013" i="1"/>
  <c r="H1013" i="1" s="1"/>
  <c r="D1012" i="1"/>
  <c r="C1012" i="1"/>
  <c r="H1012" i="1" s="1"/>
  <c r="D1011" i="1"/>
  <c r="C1011" i="1"/>
  <c r="H8" i="3" s="1"/>
  <c r="D1010" i="1"/>
  <c r="C1010" i="1"/>
  <c r="H1010" i="1" s="1"/>
  <c r="D1009" i="1"/>
  <c r="C1009" i="1"/>
  <c r="H1009" i="1" s="1"/>
  <c r="D1008" i="1"/>
  <c r="C1008" i="1"/>
  <c r="H1008" i="1" s="1"/>
  <c r="D1007" i="1"/>
  <c r="C1007" i="1"/>
  <c r="H1007" i="1" s="1"/>
  <c r="D1006" i="1"/>
  <c r="C1006" i="1"/>
  <c r="H1006" i="1" s="1"/>
  <c r="D1005" i="1"/>
  <c r="C1005" i="1"/>
  <c r="H1005" i="1" s="1"/>
  <c r="D1004" i="1"/>
  <c r="C1004" i="1"/>
  <c r="H1004" i="1" s="1"/>
  <c r="D1003" i="1"/>
  <c r="C1003" i="1"/>
  <c r="H1003" i="1" s="1"/>
  <c r="D1002" i="1"/>
  <c r="C1002" i="1"/>
  <c r="H1002" i="1" s="1"/>
  <c r="D1001" i="1"/>
  <c r="C1001" i="1"/>
  <c r="H1001" i="1" s="1"/>
  <c r="D1000" i="1"/>
  <c r="C1000" i="1"/>
  <c r="H1000" i="1" s="1"/>
  <c r="D999" i="1"/>
  <c r="C999" i="1"/>
  <c r="H999" i="1" s="1"/>
  <c r="D998" i="1"/>
  <c r="C998" i="1"/>
  <c r="H998" i="1" s="1"/>
  <c r="D997" i="1"/>
  <c r="C997" i="1"/>
  <c r="H997" i="1" s="1"/>
  <c r="D996" i="1"/>
  <c r="C996" i="1"/>
  <c r="H996" i="1" s="1"/>
  <c r="D995" i="1"/>
  <c r="C995" i="1"/>
  <c r="H995" i="1" s="1"/>
  <c r="D994" i="1"/>
  <c r="C994" i="1"/>
  <c r="H994" i="1" s="1"/>
  <c r="D993" i="1"/>
  <c r="C993" i="1"/>
  <c r="H993" i="1" s="1"/>
  <c r="D992" i="1"/>
  <c r="C992" i="1"/>
  <c r="H992" i="1" s="1"/>
  <c r="D991" i="1"/>
  <c r="C991" i="1"/>
  <c r="H991" i="1" s="1"/>
  <c r="D990" i="1"/>
  <c r="C990" i="1"/>
  <c r="H990" i="1" s="1"/>
  <c r="D989" i="1"/>
  <c r="C989" i="1"/>
  <c r="H989" i="1" s="1"/>
  <c r="D988" i="1"/>
  <c r="C988" i="1"/>
  <c r="H988" i="1" s="1"/>
  <c r="D987" i="1"/>
  <c r="C987" i="1"/>
  <c r="H987" i="1" s="1"/>
  <c r="D986" i="1"/>
  <c r="C986" i="1"/>
  <c r="H986" i="1" s="1"/>
  <c r="D985" i="1"/>
  <c r="C985" i="1"/>
  <c r="H985" i="1" s="1"/>
  <c r="D984" i="1"/>
  <c r="C984" i="1"/>
  <c r="H984" i="1" s="1"/>
  <c r="D983" i="1"/>
  <c r="C983" i="1"/>
  <c r="H983" i="1" s="1"/>
  <c r="D982" i="1"/>
  <c r="C982" i="1"/>
  <c r="H982" i="1" s="1"/>
  <c r="D981" i="1"/>
  <c r="C981" i="1"/>
  <c r="H981" i="1" s="1"/>
  <c r="D980" i="1"/>
  <c r="C980" i="1"/>
  <c r="H980" i="1" s="1"/>
  <c r="D979" i="1"/>
  <c r="C979" i="1"/>
  <c r="H979" i="1" s="1"/>
  <c r="D978" i="1"/>
  <c r="C978" i="1"/>
  <c r="H978" i="1" s="1"/>
  <c r="D977" i="1"/>
  <c r="C977" i="1"/>
  <c r="H977" i="1" s="1"/>
  <c r="D976" i="1"/>
  <c r="C976" i="1"/>
  <c r="H976" i="1" s="1"/>
  <c r="D975" i="1"/>
  <c r="C975" i="1"/>
  <c r="H975" i="1" s="1"/>
  <c r="D974" i="1"/>
  <c r="C974" i="1"/>
  <c r="H974" i="1" s="1"/>
  <c r="D973" i="1"/>
  <c r="C973" i="1"/>
  <c r="H973" i="1" s="1"/>
  <c r="D972" i="1"/>
  <c r="C972" i="1"/>
  <c r="H972" i="1" s="1"/>
  <c r="D971" i="1"/>
  <c r="C971" i="1"/>
  <c r="H971" i="1" s="1"/>
  <c r="D970" i="1"/>
  <c r="C970" i="1"/>
  <c r="H970" i="1" s="1"/>
  <c r="D969" i="1"/>
  <c r="C969" i="1"/>
  <c r="H969" i="1" s="1"/>
  <c r="D968" i="1"/>
  <c r="C968" i="1"/>
  <c r="H968" i="1" s="1"/>
  <c r="D967" i="1"/>
  <c r="C967" i="1"/>
  <c r="H967" i="1" s="1"/>
  <c r="D966" i="1"/>
  <c r="C966" i="1"/>
  <c r="H966" i="1" s="1"/>
  <c r="D965" i="1"/>
  <c r="C965" i="1"/>
  <c r="H965" i="1" s="1"/>
  <c r="D964" i="1"/>
  <c r="C964" i="1"/>
  <c r="H964" i="1" s="1"/>
  <c r="D963" i="1"/>
  <c r="C963" i="1"/>
  <c r="H963" i="1" s="1"/>
  <c r="D962" i="1"/>
  <c r="C962" i="1"/>
  <c r="H962" i="1" s="1"/>
  <c r="D961" i="1"/>
  <c r="C961" i="1"/>
  <c r="H961" i="1" s="1"/>
  <c r="D960" i="1"/>
  <c r="C960" i="1"/>
  <c r="H960" i="1" s="1"/>
  <c r="D959" i="1"/>
  <c r="C959" i="1"/>
  <c r="H959" i="1" s="1"/>
  <c r="D958" i="1"/>
  <c r="C958" i="1"/>
  <c r="H958" i="1" s="1"/>
  <c r="D957" i="1"/>
  <c r="C957" i="1"/>
  <c r="H957" i="1" s="1"/>
  <c r="D956" i="1"/>
  <c r="C956" i="1"/>
  <c r="H956" i="1" s="1"/>
  <c r="D955" i="1"/>
  <c r="C955" i="1"/>
  <c r="H955" i="1" s="1"/>
  <c r="D954" i="1"/>
  <c r="C954" i="1"/>
  <c r="H954" i="1" s="1"/>
  <c r="D953" i="1"/>
  <c r="C953" i="1"/>
  <c r="H953" i="1" s="1"/>
  <c r="D952" i="1"/>
  <c r="C952" i="1"/>
  <c r="H952" i="1" s="1"/>
  <c r="D951" i="1"/>
  <c r="C951" i="1"/>
  <c r="H951" i="1" s="1"/>
  <c r="D950" i="1"/>
  <c r="C950" i="1"/>
  <c r="H950" i="1" s="1"/>
  <c r="D949" i="1"/>
  <c r="C949" i="1"/>
  <c r="H949" i="1" s="1"/>
  <c r="D948" i="1"/>
  <c r="C948" i="1"/>
  <c r="H948" i="1" s="1"/>
  <c r="D947" i="1"/>
  <c r="C947" i="1"/>
  <c r="H947" i="1" s="1"/>
  <c r="D946" i="1"/>
  <c r="C946" i="1"/>
  <c r="H946" i="1" s="1"/>
  <c r="D945" i="1"/>
  <c r="C945" i="1"/>
  <c r="H945" i="1" s="1"/>
  <c r="D944" i="1"/>
  <c r="C944" i="1"/>
  <c r="H944" i="1" s="1"/>
  <c r="D943" i="1"/>
  <c r="C943" i="1"/>
  <c r="H943" i="1" s="1"/>
  <c r="D942" i="1"/>
  <c r="C942" i="1"/>
  <c r="H942" i="1" s="1"/>
  <c r="D941" i="1"/>
  <c r="C941" i="1"/>
  <c r="H941" i="1" s="1"/>
  <c r="D940" i="1"/>
  <c r="C940" i="1"/>
  <c r="H940" i="1" s="1"/>
  <c r="D939" i="1"/>
  <c r="C939" i="1"/>
  <c r="H939" i="1" s="1"/>
  <c r="D938" i="1"/>
  <c r="C938" i="1"/>
  <c r="H938" i="1" s="1"/>
  <c r="D937" i="1"/>
  <c r="C937" i="1"/>
  <c r="H937" i="1" s="1"/>
  <c r="D936" i="1"/>
  <c r="C936" i="1"/>
  <c r="H936" i="1" s="1"/>
  <c r="D935" i="1"/>
  <c r="C935" i="1"/>
  <c r="H935" i="1" s="1"/>
  <c r="D934" i="1"/>
  <c r="C934" i="1"/>
  <c r="H934" i="1" s="1"/>
  <c r="D933" i="1"/>
  <c r="C933" i="1"/>
  <c r="H933" i="1" s="1"/>
  <c r="D932" i="1"/>
  <c r="C932" i="1"/>
  <c r="H932" i="1" s="1"/>
  <c r="D931" i="1"/>
  <c r="C931" i="1"/>
  <c r="H931" i="1" s="1"/>
  <c r="D930" i="1"/>
  <c r="C930" i="1"/>
  <c r="H930" i="1" s="1"/>
  <c r="D929" i="1"/>
  <c r="C929" i="1"/>
  <c r="H929" i="1" s="1"/>
  <c r="D928" i="1"/>
  <c r="C928" i="1"/>
  <c r="H928" i="1" s="1"/>
  <c r="D927" i="1"/>
  <c r="C927" i="1"/>
  <c r="H927" i="1" s="1"/>
  <c r="D926" i="1"/>
  <c r="C926" i="1"/>
  <c r="H926" i="1" s="1"/>
  <c r="D925" i="1"/>
  <c r="C925" i="1"/>
  <c r="H925" i="1" s="1"/>
  <c r="D924" i="1"/>
  <c r="C924" i="1"/>
  <c r="H924" i="1" s="1"/>
  <c r="D923" i="1"/>
  <c r="C923" i="1"/>
  <c r="H923" i="1" s="1"/>
  <c r="D922" i="1"/>
  <c r="C922" i="1"/>
  <c r="H922" i="1" s="1"/>
  <c r="D921" i="1"/>
  <c r="C921" i="1"/>
  <c r="H921" i="1" s="1"/>
  <c r="D920" i="1"/>
  <c r="C920" i="1"/>
  <c r="H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H715" i="1" s="1"/>
  <c r="D714" i="1"/>
  <c r="C714" i="1"/>
  <c r="H714" i="1" s="1"/>
  <c r="D713" i="1"/>
  <c r="C713" i="1"/>
  <c r="H713" i="1" s="1"/>
  <c r="D712" i="1"/>
  <c r="C712" i="1"/>
  <c r="H712" i="1" s="1"/>
  <c r="D711" i="1"/>
  <c r="C711" i="1"/>
  <c r="H711" i="1" s="1"/>
  <c r="D710" i="1"/>
  <c r="C710" i="1"/>
  <c r="H710" i="1" s="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H687" i="1" s="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H648" i="1" s="1"/>
  <c r="D647" i="1"/>
  <c r="C647" i="1"/>
  <c r="H647" i="1" s="1"/>
  <c r="D646" i="1"/>
  <c r="C646" i="1"/>
  <c r="H646" i="1" s="1"/>
  <c r="D645" i="1"/>
  <c r="C645" i="1"/>
  <c r="H645" i="1" s="1"/>
  <c r="C642" i="1"/>
  <c r="D641" i="1"/>
  <c r="C641" i="1"/>
  <c r="H641" i="1" s="1"/>
  <c r="D636" i="1"/>
  <c r="C636" i="1"/>
  <c r="H636" i="1" s="1"/>
  <c r="D635" i="1"/>
  <c r="C635" i="1"/>
  <c r="H635" i="1" s="1"/>
  <c r="D634" i="1"/>
  <c r="C634" i="1"/>
  <c r="H634" i="1" s="1"/>
  <c r="D633" i="1"/>
  <c r="C633" i="1"/>
  <c r="H633" i="1" s="1"/>
  <c r="D632" i="1"/>
  <c r="C632" i="1"/>
  <c r="H632" i="1" s="1"/>
  <c r="D631" i="1"/>
  <c r="C631" i="1"/>
  <c r="H631" i="1" s="1"/>
  <c r="D630" i="1"/>
  <c r="C630" i="1"/>
  <c r="H630" i="1" s="1"/>
  <c r="D629" i="1"/>
  <c r="C629" i="1"/>
  <c r="H629" i="1" s="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D587" i="1"/>
  <c r="C587" i="1"/>
  <c r="H587"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C565" i="1"/>
  <c r="H565"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C530" i="1"/>
  <c r="H530" i="1" s="1"/>
  <c r="D529" i="1"/>
  <c r="C529" i="1"/>
  <c r="H529" i="1" s="1"/>
  <c r="D528" i="1"/>
  <c r="C528" i="1"/>
  <c r="H528" i="1" s="1"/>
  <c r="D527" i="1"/>
  <c r="C527" i="1"/>
  <c r="H527" i="1" s="1"/>
  <c r="D526" i="1"/>
  <c r="C526" i="1"/>
  <c r="H526" i="1" s="1"/>
  <c r="D525" i="1"/>
  <c r="C525" i="1"/>
  <c r="H525" i="1" s="1"/>
  <c r="D524" i="1"/>
  <c r="C524" i="1"/>
  <c r="H524" i="1" s="1"/>
  <c r="D523" i="1"/>
  <c r="C523" i="1"/>
  <c r="H523" i="1" s="1"/>
  <c r="D522" i="1"/>
  <c r="C522" i="1"/>
  <c r="H522" i="1" s="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C485" i="1"/>
  <c r="H485" i="1" s="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C424" i="1"/>
  <c r="H424" i="1" s="1"/>
  <c r="D423" i="1"/>
  <c r="C423" i="1"/>
  <c r="H423" i="1" s="1"/>
  <c r="D422" i="1"/>
  <c r="C422" i="1"/>
  <c r="H422" i="1" s="1"/>
  <c r="D421" i="1"/>
  <c r="C421" i="1"/>
  <c r="H421" i="1" s="1"/>
  <c r="D416" i="1"/>
  <c r="C416" i="1"/>
  <c r="H416" i="1" s="1"/>
  <c r="D415" i="1"/>
  <c r="C415" i="1"/>
  <c r="H415" i="1" s="1"/>
  <c r="D414" i="1"/>
  <c r="C414" i="1"/>
  <c r="H414" i="1" s="1"/>
  <c r="D413" i="1"/>
  <c r="C413" i="1"/>
  <c r="H413" i="1" s="1"/>
  <c r="D412" i="1"/>
  <c r="C412" i="1"/>
  <c r="H412"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C355" i="1"/>
  <c r="H355" i="1" s="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5" i="1"/>
  <c r="C295" i="1"/>
  <c r="H295" i="1" s="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H259" i="1" s="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C198" i="1"/>
  <c r="H198"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60" i="1"/>
  <c r="C160" i="1"/>
  <c r="H160" i="1" s="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8" i="1"/>
  <c r="C148" i="1"/>
  <c r="H148"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C136" i="1"/>
  <c r="H136" i="1" s="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C102" i="1"/>
  <c r="H102"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D3" i="1"/>
  <c r="C3" i="1"/>
  <c r="H3" i="1" s="1"/>
  <c r="D2" i="1"/>
  <c r="C2" i="1"/>
  <c r="E648" i="4" l="1"/>
  <c r="D642" i="1" s="1"/>
  <c r="H642" i="1" s="1"/>
  <c r="G2" i="1"/>
  <c r="H2"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41" i="1"/>
  <c r="G642"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M3" i="9"/>
  <c r="G1011" i="1"/>
  <c r="H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H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D423" i="4"/>
  <c r="D301" i="4"/>
  <c r="F299" i="4"/>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7" i="1"/>
  <c r="G1538" i="1"/>
  <c r="G1539" i="1"/>
  <c r="G1540" i="1"/>
  <c r="H1540" i="1"/>
  <c r="G1541" i="1"/>
  <c r="H1541" i="1"/>
  <c r="G1542" i="1"/>
  <c r="H1542" i="1"/>
  <c r="G1543" i="1"/>
  <c r="H1543" i="1"/>
  <c r="G1544" i="1"/>
  <c r="H1544" i="1"/>
  <c r="G1545" i="1"/>
  <c r="H1545" i="1"/>
  <c r="G1546" i="1"/>
  <c r="H1546" i="1"/>
  <c r="G1547" i="1"/>
  <c r="H1547" i="1"/>
  <c r="G1548" i="1"/>
  <c r="H1548" i="1"/>
  <c r="G1549" i="1"/>
  <c r="H1549" i="1"/>
  <c r="G1550" i="1"/>
  <c r="H1550" i="1"/>
  <c r="G1551" i="1"/>
  <c r="H1551" i="1"/>
  <c r="G1552" i="1"/>
  <c r="H1552" i="1"/>
  <c r="G1553" i="1"/>
  <c r="H1553" i="1"/>
  <c r="G1554" i="1"/>
  <c r="G1555" i="1"/>
  <c r="G1556" i="1"/>
  <c r="H1556" i="1"/>
  <c r="G1557" i="1"/>
  <c r="H1557" i="1"/>
  <c r="G1558" i="1"/>
  <c r="H1558" i="1"/>
  <c r="G1559" i="1"/>
  <c r="H1559" i="1"/>
  <c r="G1560" i="1"/>
  <c r="H1560" i="1"/>
  <c r="G1561" i="1"/>
  <c r="H1561" i="1"/>
  <c r="G1562" i="1"/>
  <c r="G1563" i="1"/>
  <c r="H1563" i="1"/>
  <c r="G1564" i="1"/>
  <c r="H1564" i="1"/>
  <c r="G1565" i="1"/>
  <c r="H1565" i="1"/>
  <c r="G1566" i="1"/>
  <c r="H1566" i="1"/>
  <c r="G1567" i="1"/>
  <c r="H1567" i="1"/>
  <c r="G1568" i="1"/>
  <c r="H1568" i="1"/>
  <c r="G1569" i="1"/>
  <c r="H1569" i="1"/>
  <c r="G1570" i="1"/>
  <c r="G1571" i="1"/>
  <c r="G1572" i="1"/>
  <c r="H1572" i="1"/>
  <c r="G1573" i="1"/>
  <c r="H1573" i="1"/>
  <c r="G1574" i="1"/>
  <c r="H1574" i="1"/>
  <c r="G1575" i="1"/>
  <c r="H1575" i="1"/>
  <c r="G1576" i="1"/>
  <c r="G1577" i="1"/>
  <c r="H1577" i="1"/>
  <c r="G1578" i="1"/>
  <c r="H1578" i="1"/>
  <c r="G1579" i="1"/>
  <c r="H1579" i="1"/>
  <c r="G1580" i="1"/>
  <c r="H1580" i="1"/>
  <c r="G1581" i="1"/>
  <c r="H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D422" i="4"/>
  <c r="D300" i="4"/>
  <c r="E422" i="4"/>
  <c r="E300" i="4"/>
  <c r="D296" i="1" s="1"/>
  <c r="F6" i="4"/>
  <c r="E423" i="4"/>
  <c r="E301" i="4"/>
  <c r="D297" i="1" s="1"/>
  <c r="F152" i="4"/>
  <c r="H24" i="9"/>
  <c r="G24" i="9"/>
  <c r="E24" i="9" s="1"/>
  <c r="F153" i="4"/>
  <c r="F308" i="4"/>
  <c r="F360" i="4"/>
  <c r="F426" i="4"/>
  <c r="F427" i="4"/>
  <c r="F430" i="4"/>
  <c r="F535" i="4"/>
  <c r="F607" i="4"/>
  <c r="G306" i="9"/>
  <c r="E306" i="9" s="1"/>
  <c r="B306" i="9" s="1"/>
  <c r="G299" i="9"/>
  <c r="E299" i="9" s="1"/>
  <c r="F6" i="5"/>
  <c r="F89" i="5"/>
  <c r="G315" i="9"/>
  <c r="G314" i="9"/>
  <c r="H315" i="9"/>
  <c r="H314" i="9"/>
  <c r="F150" i="5"/>
  <c r="F177" i="5"/>
  <c r="F196" i="5"/>
  <c r="F202" i="5"/>
  <c r="F218" i="5"/>
  <c r="F5" i="6"/>
  <c r="D141" i="6"/>
  <c r="B345" i="9"/>
  <c r="E344" i="9"/>
  <c r="I10" i="3" s="1"/>
  <c r="D44" i="8"/>
  <c r="H309" i="9"/>
  <c r="G309" i="9"/>
  <c r="E309" i="9" s="1"/>
  <c r="B309" i="9" s="1"/>
  <c r="H308" i="9"/>
  <c r="G308" i="9"/>
  <c r="E308" i="9" s="1"/>
  <c r="B308" i="9" s="1"/>
  <c r="G302" i="9"/>
  <c r="E302" i="9" s="1"/>
  <c r="B302" i="9" s="1"/>
  <c r="G301" i="9"/>
  <c r="E301" i="9" s="1"/>
  <c r="B301" i="9" s="1"/>
  <c r="G300" i="9"/>
  <c r="E300" i="9" s="1"/>
  <c r="B300" i="9" s="1"/>
  <c r="M228" i="9"/>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H19" i="9"/>
  <c r="E19" i="9" s="1"/>
  <c r="B19" i="9" s="1"/>
  <c r="G20" i="9"/>
  <c r="H20" i="9"/>
  <c r="E20" i="9" l="1"/>
  <c r="B20" i="9" s="1"/>
  <c r="K1480" i="9"/>
  <c r="G343" i="9"/>
  <c r="E343" i="9" s="1"/>
  <c r="B343" i="9" s="1"/>
  <c r="I39" i="3"/>
  <c r="C1620" i="1"/>
  <c r="G342" i="9"/>
  <c r="E342" i="9" s="1"/>
  <c r="F141" i="6"/>
  <c r="H31" i="3"/>
  <c r="C1536" i="1"/>
  <c r="G347" i="9"/>
  <c r="E347" i="9" s="1"/>
  <c r="E314" i="9"/>
  <c r="B314" i="9" s="1"/>
  <c r="E315" i="9"/>
  <c r="B315" i="9" s="1"/>
  <c r="B299" i="9"/>
  <c r="B24" i="9"/>
  <c r="E644" i="4"/>
  <c r="E425" i="4"/>
  <c r="D420" i="1" s="1"/>
  <c r="D418" i="1"/>
  <c r="E643" i="4"/>
  <c r="E424" i="4"/>
  <c r="D419" i="1" s="1"/>
  <c r="D417" i="1"/>
  <c r="F300" i="4"/>
  <c r="C296" i="1"/>
  <c r="D643" i="4"/>
  <c r="D424" i="4"/>
  <c r="F422" i="4"/>
  <c r="C417" i="1"/>
  <c r="I1580" i="1"/>
  <c r="I1579" i="1"/>
  <c r="I1578" i="1"/>
  <c r="I1577" i="1"/>
  <c r="I1575" i="1"/>
  <c r="I1574" i="1"/>
  <c r="I1573" i="1"/>
  <c r="I1572" i="1"/>
  <c r="I1569" i="1"/>
  <c r="I1568" i="1"/>
  <c r="I1567" i="1"/>
  <c r="I1566" i="1"/>
  <c r="I1565" i="1"/>
  <c r="I1564" i="1"/>
  <c r="I1563" i="1"/>
  <c r="I1561" i="1"/>
  <c r="I1560" i="1"/>
  <c r="I1559" i="1"/>
  <c r="I1558" i="1"/>
  <c r="I1557" i="1"/>
  <c r="I1556" i="1"/>
  <c r="I1553" i="1"/>
  <c r="I1552" i="1"/>
  <c r="I1551" i="1"/>
  <c r="I1550" i="1"/>
  <c r="I1549" i="1"/>
  <c r="I1548" i="1"/>
  <c r="I1547" i="1"/>
  <c r="I1545" i="1"/>
  <c r="I1544" i="1"/>
  <c r="I1543" i="1"/>
  <c r="I1542" i="1"/>
  <c r="I1541" i="1"/>
  <c r="I1540" i="1"/>
  <c r="F301" i="4"/>
  <c r="C297" i="1"/>
  <c r="D644" i="4"/>
  <c r="D425" i="4"/>
  <c r="F423" i="4"/>
  <c r="C418" i="1"/>
  <c r="H333" i="9"/>
  <c r="G333" i="9"/>
  <c r="E333" i="9" s="1"/>
  <c r="B333" i="9" s="1"/>
  <c r="H418" i="1" l="1"/>
  <c r="G418" i="1"/>
  <c r="F425" i="4"/>
  <c r="C420" i="1"/>
  <c r="D646" i="4"/>
  <c r="F644" i="4"/>
  <c r="C638" i="1"/>
  <c r="H297" i="1"/>
  <c r="G297" i="1"/>
  <c r="H417" i="1"/>
  <c r="G417" i="1"/>
  <c r="F424" i="4"/>
  <c r="C419" i="1"/>
  <c r="D645" i="4"/>
  <c r="F643" i="4"/>
  <c r="C637" i="1"/>
  <c r="H296" i="1"/>
  <c r="G296" i="1"/>
  <c r="E645" i="4"/>
  <c r="D637" i="1"/>
  <c r="E646" i="4"/>
  <c r="D638" i="1"/>
  <c r="E298" i="9"/>
  <c r="I8" i="3" s="1"/>
  <c r="B347" i="9"/>
  <c r="E346" i="9"/>
  <c r="H1536" i="1"/>
  <c r="G1536" i="1"/>
  <c r="H9" i="3"/>
  <c r="B342" i="9"/>
  <c r="E341" i="9"/>
  <c r="H1620" i="1"/>
  <c r="G1620" i="1"/>
  <c r="H11" i="3"/>
  <c r="N3" i="9" l="1"/>
  <c r="I11" i="3"/>
  <c r="K3" i="9"/>
  <c r="I9" i="3"/>
  <c r="E650" i="4"/>
  <c r="D640" i="1"/>
  <c r="E649" i="4"/>
  <c r="D639" i="1"/>
  <c r="H637" i="1"/>
  <c r="G637" i="1"/>
  <c r="D649" i="4"/>
  <c r="F645" i="4"/>
  <c r="C639" i="1"/>
  <c r="H419" i="1"/>
  <c r="G419" i="1"/>
  <c r="H638" i="1"/>
  <c r="G638" i="1"/>
  <c r="D650" i="4"/>
  <c r="F646" i="4"/>
  <c r="C640" i="1"/>
  <c r="H420" i="1"/>
  <c r="G420" i="1"/>
  <c r="H640" i="1" l="1"/>
  <c r="G640" i="1"/>
  <c r="F650" i="4"/>
  <c r="H20" i="3"/>
  <c r="C644" i="1"/>
  <c r="G297" i="9"/>
  <c r="E297" i="9" s="1"/>
  <c r="B297" i="9" s="1"/>
  <c r="H639" i="1"/>
  <c r="G639" i="1"/>
  <c r="F649" i="4"/>
  <c r="H19" i="3"/>
  <c r="C643" i="1"/>
  <c r="I19" i="3"/>
  <c r="D643" i="1"/>
  <c r="I20" i="3"/>
  <c r="D644" i="1"/>
  <c r="H7" i="3" s="1"/>
  <c r="J3" i="9" l="1"/>
  <c r="H643" i="1"/>
  <c r="G643" i="1"/>
  <c r="H644" i="1"/>
  <c r="G644" i="1"/>
  <c r="H295" i="9" l="1"/>
  <c r="G295" i="9"/>
  <c r="E295" i="9" s="1"/>
  <c r="L293" i="9"/>
  <c r="F293" i="9" s="1"/>
  <c r="H18" i="9"/>
  <c r="G18" i="9"/>
  <c r="E18" i="9" s="1"/>
  <c r="B18" i="9" s="1"/>
  <c r="H22" i="9"/>
  <c r="I5" i="9"/>
  <c r="J5" i="9"/>
  <c r="K5" i="9"/>
  <c r="I6" i="9"/>
  <c r="J6" i="9"/>
  <c r="K6" i="9"/>
  <c r="I7" i="9"/>
  <c r="J7" i="9"/>
  <c r="K7" i="9"/>
  <c r="I8" i="9"/>
  <c r="J8" i="9"/>
  <c r="K8" i="9"/>
  <c r="I9" i="9"/>
  <c r="J9" i="9"/>
  <c r="K9" i="9"/>
  <c r="J10" i="9"/>
  <c r="K10" i="9"/>
  <c r="I11" i="9"/>
  <c r="J11" i="9"/>
  <c r="K11" i="9"/>
  <c r="I12" i="9"/>
  <c r="J12" i="9"/>
  <c r="K12" i="9"/>
  <c r="I13" i="9"/>
  <c r="J13" i="9"/>
  <c r="K13" i="9"/>
  <c r="G15" i="9"/>
  <c r="H15" i="9"/>
  <c r="L15" i="9"/>
  <c r="M15" i="9"/>
  <c r="G16" i="9"/>
  <c r="H16" i="9"/>
  <c r="L16" i="9"/>
  <c r="M16" i="9"/>
  <c r="G17" i="9"/>
  <c r="H17" i="9"/>
  <c r="I17" i="9"/>
  <c r="J17" i="9"/>
  <c r="G21" i="9"/>
  <c r="H21" i="9"/>
  <c r="G22" i="9"/>
  <c r="E22" i="9" s="1"/>
  <c r="B22" i="9" s="1"/>
  <c r="E21" i="9" l="1"/>
  <c r="B21" i="9" s="1"/>
  <c r="E17" i="9"/>
  <c r="B17" i="9" s="1"/>
  <c r="F16" i="9"/>
  <c r="E16" i="9"/>
  <c r="B16" i="9" s="1"/>
  <c r="F15" i="9"/>
  <c r="F14" i="9" s="1"/>
  <c r="E15" i="9"/>
  <c r="E13" i="9"/>
  <c r="B13" i="9" s="1"/>
  <c r="E12" i="9"/>
  <c r="B12" i="9" s="1"/>
  <c r="E11" i="9"/>
  <c r="B11" i="9" s="1"/>
  <c r="E10" i="9"/>
  <c r="B10" i="9" s="1"/>
  <c r="E9" i="9"/>
  <c r="B9" i="9" s="1"/>
  <c r="E8" i="9"/>
  <c r="B8" i="9" s="1"/>
  <c r="E7" i="9"/>
  <c r="B7" i="9" s="1"/>
  <c r="E6" i="9"/>
  <c r="B6" i="9" s="1"/>
  <c r="E5" i="9"/>
  <c r="B293" i="9"/>
  <c r="F23" i="9"/>
  <c r="B295" i="9"/>
  <c r="E23" i="9"/>
  <c r="I7" i="3" s="1"/>
  <c r="B5" i="9" l="1"/>
  <c r="E4" i="9"/>
  <c r="B15" i="9"/>
  <c r="E14" i="9"/>
  <c r="I13" i="3" s="1"/>
  <c r="F3"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<sst xmlns="http://schemas.openxmlformats.org/spreadsheetml/2006/main" count="4721" uniqueCount="3656">
  <si>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</si>
  <si>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</si>
  <si>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</si>
  <si>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</si>
  <si>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</si>
  <si>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</si>
  <si>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</si>
  <si>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</si>
  <si>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</si>
  <si>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</si>
  <si>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</si>
  <si>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</si>
  <si>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</si>
  <si>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</si>
  <si>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</si>
  <si>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</si>
  <si>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</si>
  <si>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</si>
  <si>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</si>
  <si>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</si>
  <si>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</si>
  <si>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</si>
  <si>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</si>
  <si>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</si>
  <si>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</si>
  <si>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</si>
  <si>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</si>
  <si>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</si>
  <si>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</si>
  <si>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</si>
  <si>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</si>
  <si>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</si>
  <si>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</si>
  <si>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</si>
  <si>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</si>
  <si>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</si>
  <si>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</si>
  <si>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</si>
  <si>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</si>
  <si>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</si>
  <si>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</si>
  <si>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</si>
  <si>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</si>
  <si>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</si>
  <si>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</si>
  <si>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</si>
  <si>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</si>
  <si>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</si>
  <si>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</si>
  <si>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</si>
  <si>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</si>
  <si>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</si>
  <si>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</si>
  <si>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</si>
  <si>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</si>
  <si>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</si>
  <si>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</si>
  <si>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</si>
  <si>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18768 - GIMNAZIJA JURJA BARAKOVIĆA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</si>
  <si>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</si>
  <si>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</si>
  <si>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</si>
  <si>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</si>
  <si>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</si>
  <si>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</si>
  <si>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</si>
  <si>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</si>
  <si>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</si>
  <si>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</si>
  <si>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</si>
  <si>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</si>
  <si>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</si>
  <si>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</si>
  <si>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</si>
  <si>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</si>
  <si>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</si>
  <si>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</si>
  <si>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</si>
  <si>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</si>
  <si>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</si>
  <si>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</si>
  <si>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</si>
  <si>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</si>
  <si>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</si>
  <si>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</si>
  <si>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</si>
  <si>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</si>
  <si>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</si>
  <si>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</si>
  <si>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</si>
  <si>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</si>
  <si>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</si>
  <si>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</si>
  <si>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</si>
  <si>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</si>
  <si>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</si>
  <si>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</si>
  <si>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</si>
  <si>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</si>
  <si>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</si>
  <si>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</si>
  <si>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</si>
  <si>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</si>
  <si>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</si>
  <si>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</si>
  <si>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</si>
  <si>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</si>
  <si>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</si>
  <si>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</si>
  <si>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</si>
  <si>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</si>
  <si>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</si>
  <si>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</si>
  <si>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</si>
  <si>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</si>
  <si>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</si>
  <si>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</si>
  <si>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</si>
  <si>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</si>
  <si>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</si>
  <si>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</si>
  <si>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</si>
  <si>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</si>
  <si>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</si>
  <si>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</si>
  <si>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</si>
  <si>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</si>
  <si>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</si>
  <si>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</si>
  <si>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</si>
  <si>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</si>
  <si>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</si>
  <si>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</si>
  <si>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</si>
  <si>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</si>
  <si>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</si>
  <si>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</si>
  <si>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</si>
  <si>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</si>
  <si>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</si>
  <si>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</si>
  <si>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</si>
  <si>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</si>
  <si>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</si>
  <si>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</si>
  <si>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</si>
  <si>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</si>
  <si>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</si>
  <si>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</si>
  <si>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</si>
  <si>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</si>
  <si>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</si>
  <si>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</si>
  <si>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</si>
  <si>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</si>
  <si>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</si>
  <si>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</si>
  <si>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</si>
  <si>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</si>
  <si>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</si>
  <si>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</si>
  <si>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</si>
  <si>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</si>
  <si>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</si>
  <si>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</si>
  <si>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</si>
  <si>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</si>
  <si>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</si>
  <si>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</si>
  <si>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</si>
  <si>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</si>
  <si>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</si>
  <si>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</si>
  <si>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</si>
  <si>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</si>
  <si>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</si>
  <si>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</si>
  <si>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</si>
  <si>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</si>
  <si>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</si>
  <si>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</si>
  <si>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</si>
  <si>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</si>
  <si>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</si>
  <si>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</si>
  <si>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</si>
  <si>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</si>
  <si>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</si>
  <si>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</si>
  <si>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</si>
  <si>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</si>
  <si>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</si>
  <si>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</si>
  <si>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</si>
  <si>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</si>
  <si>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</si>
  <si>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</si>
  <si>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</si>
  <si>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</si>
  <si>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</si>
  <si>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</si>
  <si>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</si>
  <si>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</si>
  <si>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</si>
  <si>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</si>
  <si>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</si>
  <si>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</si>
  <si>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</si>
  <si>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</si>
  <si>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</si>
  <si>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</si>
  <si>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</si>
  <si>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</si>
  <si>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</si>
  <si>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</si>
  <si>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</si>
  <si>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</si>
  <si>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</si>
  <si>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</si>
  <si>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</si>
  <si>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</si>
  <si>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</si>
  <si>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</si>
  <si>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</si>
  <si>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</si>
  <si>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</si>
  <si>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</si>
  <si>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</si>
  <si>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</si>
  <si>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</si>
  <si>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</si>
  <si>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</si>
  <si>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</si>
  <si>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</si>
  <si>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</si>
  <si>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</si>
  <si>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</si>
  <si>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</si>
  <si>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</si>
  <si>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</si>
  <si>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</si>
  <si>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</si>
  <si>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</si>
  <si>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</si>
  <si>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</si>
  <si>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</si>
  <si>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</si>
  <si>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</si>
  <si>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</si>
  <si>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</si>
  <si>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</si>
  <si>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</si>
  <si>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</si>
  <si>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</si>
  <si>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</si>
  <si>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</si>
  <si>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</si>
  <si>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</si>
  <si>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</si>
  <si>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</si>
  <si>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</si>
  <si>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</si>
  <si>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</si>
  <si>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</si>
  <si>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</si>
  <si>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</si>
  <si>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</si>
  <si>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</si>
  <si>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</si>
  <si>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</si>
  <si>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</si>
  <si>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</si>
  <si>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</si>
  <si>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</si>
  <si>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</si>
  <si>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</si>
  <si>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</si>
  <si>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</si>
  <si>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</si>
  <si>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</si>
  <si>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</si>
  <si>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</si>
  <si>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</si>
  <si>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</si>
  <si>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</si>
  <si>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</si>
  <si>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</si>
  <si>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</si>
  <si>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</si>
  <si>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</si>
  <si>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</si>
  <si>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</si>
  <si>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</si>
  <si>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</si>
  <si>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</si>
  <si>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</si>
  <si>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</si>
  <si>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</si>
  <si>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</si>
  <si>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</si>
  <si>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</si>
  <si>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</si>
  <si>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</si>
  <si>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</si>
  <si>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</si>
  <si>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</si>
  <si>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</si>
  <si>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</si>
  <si>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</si>
  <si>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</si>
  <si>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</si>
  <si>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</si>
  <si>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</si>
  <si>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</si>
  <si>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</si>
  <si>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</si>
  <si>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</si>
  <si>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</si>
  <si>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</si>
  <si>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</si>
  <si>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</si>
  <si>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</si>
  <si>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</si>
  <si>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</si>
  <si>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</si>
  <si>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</si>
  <si>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</si>
  <si>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</si>
  <si>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</si>
  <si>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</si>
  <si>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</si>
  <si>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</si>
  <si>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</si>
  <si>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</si>
  <si>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</si>
  <si>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</si>
  <si>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</si>
  <si>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</si>
  <si>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</si>
  <si>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</si>
  <si>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</si>
  <si>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</si>
  <si>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</si>
  <si>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</si>
  <si>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</si>
  <si>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</si>
  <si>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</si>
  <si>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</si>
  <si>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</si>
  <si>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</si>
  <si>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</si>
  <si>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</si>
  <si>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</si>
  <si>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</si>
  <si>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</si>
  <si>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</si>
  <si>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</si>
  <si>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</si>
  <si>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</si>
  <si>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</si>
  <si>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</si>
  <si>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</si>
  <si>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</si>
  <si>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</si>
  <si>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</si>
  <si>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</si>
  <si>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</si>
  <si>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</si>
  <si>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</si>
  <si>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</si>
  <si>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</si>
  <si>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</si>
  <si>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</si>
  <si>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</si>
  <si>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</si>
  <si>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</si>
  <si>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</si>
  <si>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</si>
  <si>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</si>
  <si>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</si>
  <si>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</si>
  <si>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</si>
  <si>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</si>
  <si>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</si>
  <si>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</si>
  <si>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</si>
  <si>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</si>
  <si>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</si>
  <si>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</si>
  <si>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</si>
  <si>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</si>
  <si>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</si>
  <si>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</si>
  <si>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</si>
  <si>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</si>
  <si>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</si>
  <si>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</si>
  <si>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</si>
  <si>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</si>
  <si>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</si>
  <si>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</si>
  <si>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</si>
  <si>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</si>
  <si>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</si>
  <si>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</si>
  <si>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</si>
  <si>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</si>
  <si>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</si>
  <si>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</si>
  <si>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</si>
  <si>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</si>
  <si>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</si>
  <si>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</si>
  <si>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</si>
  <si>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</si>
  <si>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</si>
  <si>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</si>
  <si>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</si>
  <si>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</si>
  <si>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</si>
  <si>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</si>
  <si>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</si>
  <si>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</si>
  <si>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</si>
  <si>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</si>
  <si>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</si>
  <si>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</si>
  <si>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</si>
  <si>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</si>
  <si>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</si>
  <si>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</si>
  <si>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</si>
  <si>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</si>
  <si>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</si>
  <si>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</si>
  <si>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</si>
  <si>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</si>
  <si>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</si>
  <si>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</si>
  <si>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</si>
  <si>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</si>
  <si>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</si>
  <si>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</si>
  <si>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</si>
  <si>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</si>
  <si>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</si>
  <si>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</si>
  <si>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</si>
  <si>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</si>
  <si>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</si>
  <si>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</si>
  <si>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</si>
  <si>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</si>
  <si>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</si>
  <si>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</si>
  <si>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</si>
  <si>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</si>
  <si>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</si>
  <si>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</si>
  <si>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</si>
  <si>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</si>
  <si>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</si>
  <si>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</si>
  <si>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</si>
  <si>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</si>
  <si>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</si>
  <si>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</si>
  <si>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</si>
  <si>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</si>
  <si>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</si>
  <si>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</si>
  <si>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</si>
  <si>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</si>
  <si>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</si>
  <si>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</si>
  <si>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</si>
  <si>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</si>
  <si>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</si>
  <si>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</si>
  <si>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</si>
  <si>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</si>
  <si>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</si>
  <si>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</si>
  <si>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</si>
  <si>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</si>
  <si>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</si>
  <si>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</si>
  <si>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</si>
  <si>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</si>
  <si>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</si>
  <si>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</si>
  <si>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</si>
  <si>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</si>
  <si>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</si>
  <si>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</si>
  <si>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</si>
  <si>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</si>
  <si>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</si>
  <si>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</si>
  <si>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</si>
  <si>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</si>
  <si>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</si>
  <si>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</si>
  <si>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</si>
  <si>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</si>
  <si>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</si>
  <si>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</si>
  <si>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</si>
  <si>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</si>
  <si>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</si>
  <si>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</si>
  <si>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</si>
  <si>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</si>
  <si>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</si>
  <si>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</si>
  <si>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</si>
  <si>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</si>
  <si>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</si>
  <si>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</si>
  <si>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</si>
  <si>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</si>
  <si>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</si>
  <si>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</si>
  <si>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</si>
  <si>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</si>
  <si>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</si>
  <si>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</si>
  <si>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</si>
  <si>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</si>
  <si>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</si>
  <si>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</si>
  <si>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</si>
  <si>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</si>
  <si>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</si>
  <si>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</si>
  <si>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</si>
  <si>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</si>
  <si>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</si>
  <si>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</si>
  <si>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</si>
  <si>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</si>
  <si>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</si>
  <si>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</si>
  <si>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</si>
  <si>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</si>
  <si>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</si>
  <si>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</si>
  <si>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</si>
  <si>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</si>
  <si>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</si>
  <si>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</si>
  <si>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</si>
  <si>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</si>
  <si>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</si>
  <si>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</si>
  <si>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</si>
  <si>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</si>
  <si>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</si>
  <si>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</si>
  <si>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</si>
  <si>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</si>
  <si>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</si>
  <si>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</si>
  <si>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</si>
  <si>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</si>
  <si>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</si>
  <si>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</si>
  <si>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</si>
  <si>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</si>
  <si>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</si>
  <si>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</si>
  <si>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</si>
  <si>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</si>
  <si>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</si>
  <si>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</si>
  <si>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</si>
  <si>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</si>
  <si>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</si>
  <si>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</si>
  <si>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</si>
  <si>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</si>
  <si>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</si>
  <si>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</si>
  <si>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</si>
  <si>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</si>
  <si>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</si>
  <si>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</si>
  <si>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</si>
  <si>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</si>
  <si>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</si>
  <si>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</si>
  <si>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</si>
  <si>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</si>
  <si>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</si>
  <si>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</si>
  <si>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</si>
  <si>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</si>
  <si>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</si>
  <si>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</si>
  <si>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</si>
  <si>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</si>
  <si>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</si>
  <si>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</si>
  <si>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</si>
  <si>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</si>
  <si>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</si>
  <si>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</si>
  <si>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</si>
  <si>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</si>
  <si>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</si>
  <si>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</si>
  <si>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</si>
  <si>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</si>
  <si>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</si>
  <si>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</si>
  <si>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</si>
  <si>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</si>
  <si>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</si>
  <si>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</si>
  <si>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</si>
  <si>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</si>
  <si>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</si>
  <si>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</si>
  <si>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</si>
  <si>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</si>
  <si>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</si>
  <si>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</si>
  <si>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</si>
  <si>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</si>
  <si>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</si>
  <si>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</si>
  <si>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</si>
  <si>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</si>
  <si>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</si>
  <si>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</si>
  <si>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</si>
  <si>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</si>
  <si>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</si>
  <si>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</si>
  <si>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</si>
  <si>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</si>
  <si>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</si>
  <si>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</si>
  <si>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</si>
  <si>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</si>
  <si>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</si>
  <si>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</si>
  <si>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</si>
  <si>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</si>
  <si>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</si>
  <si>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</si>
  <si>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</si>
  <si>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</si>
  <si>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</si>
  <si>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</si>
  <si>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</si>
  <si>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</si>
  <si>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</si>
  <si>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</si>
  <si>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</si>
  <si>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</si>
  <si>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</si>
  <si>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</si>
  <si>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</si>
  <si>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</si>
  <si>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</si>
  <si>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</si>
  <si>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</si>
  <si>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</si>
  <si>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</si>
  <si>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</si>
  <si>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</si>
  <si>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</si>
  <si>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</si>
  <si>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</si>
  <si>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</si>
  <si>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</si>
  <si>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</si>
  <si>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</si>
  <si>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</si>
  <si>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</si>
  <si>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</si>
  <si>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</si>
  <si>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</si>
  <si>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</si>
  <si>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</si>
  <si>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</si>
  <si>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</si>
  <si>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</si>
  <si>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</si>
  <si>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</si>
  <si>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</si>
  <si>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</si>
  <si>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</si>
  <si>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</si>
  <si>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</si>
  <si>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</si>
  <si>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</si>
  <si>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</si>
  <si>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</si>
  <si>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</si>
  <si>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</si>
  <si>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</si>
  <si>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</si>
  <si>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</si>
  <si>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</si>
  <si>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</si>
  <si>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</si>
  <si>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</si>
  <si>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</si>
  <si>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</si>
  <si>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</si>
  <si>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</si>
  <si>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</si>
  <si>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</si>
  <si>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</si>
  <si>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</si>
  <si>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</si>
  <si>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</si>
  <si>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</si>
  <si>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</si>
  <si>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</si>
  <si>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</si>
  <si>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</si>
  <si>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</si>
  <si>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</si>
  <si>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</si>
  <si>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</si>
  <si>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</si>
  <si>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</si>
  <si>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</si>
  <si>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</si>
  <si>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</si>
  <si>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</si>
  <si>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</si>
  <si>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</si>
  <si>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</si>
  <si>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</si>
  <si>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</si>
  <si>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</si>
  <si>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</si>
  <si>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</si>
  <si>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</si>
  <si>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</si>
  <si>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</si>
  <si>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</si>
  <si>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</si>
  <si>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</si>
  <si>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</si>
  <si>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</si>
  <si>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</si>
  <si>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</si>
  <si>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</si>
  <si>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</si>
  <si>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</si>
  <si>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</si>
  <si>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</si>
  <si>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</si>
  <si>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</si>
  <si>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</si>
  <si>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</si>
  <si>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</si>
  <si>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</si>
  <si>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</si>
  <si>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</si>
  <si>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</si>
  <si>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</si>
  <si>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</si>
  <si>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</si>
  <si>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</si>
  <si>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</si>
  <si>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</si>
  <si>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</si>
  <si>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</si>
  <si>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</si>
  <si>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</si>
  <si>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</si>
  <si>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</si>
  <si>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</si>
  <si>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</si>
  <si>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</si>
  <si>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</si>
  <si>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</si>
  <si>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</si>
  <si>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</si>
  <si>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</si>
  <si>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</si>
  <si>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</si>
  <si>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</si>
  <si>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</si>
  <si>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</si>
  <si>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</si>
  <si>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</si>
  <si>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</si>
  <si>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</si>
  <si>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</si>
  <si>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</si>
  <si>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</si>
  <si>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</si>
  <si>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</si>
  <si>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</si>
  <si>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</si>
  <si>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</si>
  <si>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</si>
  <si>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</si>
  <si>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</si>
  <si>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</si>
  <si>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</si>
  <si>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</si>
  <si>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</si>
  <si>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</si>
  <si>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</si>
  <si>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</si>
  <si>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</si>
  <si>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</si>
  <si>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</si>
  <si>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</si>
  <si>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</si>
  <si>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</si>
  <si>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</si>
  <si>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</si>
  <si>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</si>
  <si>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</si>
  <si>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</si>
  <si>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</si>
  <si>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</si>
  <si>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</si>
  <si>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</si>
  <si>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</si>
  <si>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</si>
  <si>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</si>
  <si>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</si>
  <si>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</si>
  <si>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</si>
  <si>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</si>
  <si>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</si>
  <si>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</si>
  <si>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</si>
  <si>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</si>
  <si>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</si>
  <si>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</si>
  <si>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</si>
  <si>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</si>
  <si>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</si>
  <si>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</si>
  <si>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</si>
  <si>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</si>
  <si>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</si>
  <si>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</si>
  <si>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</si>
  <si>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</si>
  <si>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</si>
  <si>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</si>
  <si>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</si>
  <si>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</si>
  <si>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</si>
  <si>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</si>
  <si>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</si>
  <si>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</si>
  <si>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</si>
  <si>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</si>
  <si>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</si>
  <si>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</si>
  <si>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</si>
  <si>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</si>
  <si>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</si>
  <si>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</si>
  <si>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</si>
  <si>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</si>
  <si>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</si>
  <si>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</si>
  <si>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</si>
  <si>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</si>
  <si>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</si>
  <si>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</si>
  <si>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</si>
  <si>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</si>
  <si>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</si>
  <si>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</si>
  <si>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</si>
  <si>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</si>
  <si>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</si>
  <si>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</si>
  <si>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</si>
  <si>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</si>
  <si>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</si>
  <si>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</si>
  <si>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</si>
  <si>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</si>
  <si>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</si>
  <si>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</si>
  <si>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</si>
  <si>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</si>
  <si>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</si>
  <si>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</si>
  <si>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</si>
  <si>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</si>
  <si>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</si>
  <si>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</si>
  <si>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</si>
  <si>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</si>
  <si>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</si>
  <si>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</si>
  <si>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</si>
  <si>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</si>
  <si>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</si>
  <si>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</si>
  <si>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</si>
  <si>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</si>
  <si>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</si>
  <si>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</si>
  <si>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</si>
  <si>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</si>
  <si>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</si>
  <si>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</si>
  <si>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</si>
  <si>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</si>
  <si>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</si>
  <si>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</si>
  <si>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</si>
  <si>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</si>
  <si>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</si>
  <si>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</si>
  <si>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</si>
  <si>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</si>
  <si>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</si>
  <si>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</si>
  <si>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</si>
  <si>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</si>
  <si>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</si>
  <si>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</si>
  <si>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</si>
  <si>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</si>
  <si>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</si>
  <si>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</si>
  <si>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</si>
  <si>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</si>
  <si>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</si>
  <si>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</si>
  <si>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</si>
  <si>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</si>
  <si>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</si>
  <si>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</si>
  <si>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</si>
  <si>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</si>
  <si>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</si>
  <si>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</si>
  <si>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</si>
  <si>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</si>
  <si>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</si>
  <si>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</si>
  <si>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</si>
  <si>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</si>
  <si>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</si>
  <si>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</si>
  <si>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</si>
  <si>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</si>
  <si>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</si>
  <si>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</si>
  <si>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</si>
  <si>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</si>
  <si>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</si>
  <si>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</si>
  <si>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</si>
  <si>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</si>
  <si>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</si>
  <si>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</si>
  <si>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</si>
  <si>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</si>
  <si>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</si>
  <si>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</si>
  <si>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</si>
  <si>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</si>
  <si>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</si>
  <si>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</si>
  <si>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</si>
  <si>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</si>
  <si>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</si>
  <si>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</si>
  <si>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</si>
  <si>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</si>
  <si>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</si>
  <si>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</si>
  <si>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</si>
  <si>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</si>
  <si>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</si>
  <si>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</si>
  <si>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</si>
  <si>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</si>
  <si>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</si>
  <si>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</si>
  <si>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</si>
  <si>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</si>
  <si>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</si>
  <si>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</si>
  <si>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</si>
  <si>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</si>
  <si>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</si>
  <si>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</si>
  <si>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</si>
  <si>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</si>
  <si>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</si>
  <si>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</si>
  <si>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</si>
  <si>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</si>
  <si>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</si>
  <si>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</si>
  <si>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</si>
  <si>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</si>
  <si>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</si>
  <si>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</si>
  <si>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</si>
  <si>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</si>
  <si>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</si>
  <si>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</si>
  <si>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</si>
  <si>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</si>
  <si>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</si>
  <si>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</si>
  <si>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</si>
  <si>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</si>
  <si>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</si>
  <si>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</si>
  <si>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</si>
  <si>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</si>
  <si>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</si>
  <si>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</si>
  <si>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</si>
  <si>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</si>
  <si>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</si>
  <si>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</si>
  <si>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</si>
  <si>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</si>
  <si>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</si>
  <si>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</si>
  <si>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</si>
  <si>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</si>
  <si>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</si>
  <si>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</si>
  <si>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</si>
  <si>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</si>
  <si>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</si>
  <si>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</si>
  <si>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</si>
  <si>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</si>
  <si>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</si>
  <si>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</si>
  <si>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</si>
  <si>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</si>
  <si>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</si>
  <si>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</si>
  <si>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</si>
  <si>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</si>
  <si>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</si>
  <si>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</si>
  <si>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</si>
  <si>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</si>
  <si>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</si>
  <si>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</si>
  <si>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</si>
  <si>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</si>
  <si>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</si>
  <si>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</si>
  <si>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</si>
  <si>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</si>
  <si>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</si>
  <si>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</si>
  <si>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</si>
  <si>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</si>
  <si>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</si>
  <si>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</si>
  <si>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</si>
  <si>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</si>
  <si>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</si>
  <si>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</si>
  <si>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</si>
  <si>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</si>
  <si>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</si>
  <si>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</si>
  <si>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</si>
  <si>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</si>
  <si>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</si>
  <si>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</si>
  <si>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</si>
  <si>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</si>
  <si>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</si>
  <si>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</si>
  <si>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</si>
  <si>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</si>
  <si>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</si>
  <si>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</si>
  <si>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</si>
  <si>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</si>
  <si>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</si>
  <si>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</si>
  <si>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</si>
  <si>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</si>
  <si>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</si>
  <si>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</si>
  <si>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</si>
  <si>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</si>
  <si>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</si>
  <si>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</si>
  <si>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</si>
  <si>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</si>
  <si>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</si>
  <si>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</si>
  <si>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</si>
  <si>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</si>
  <si>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</si>
  <si>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</si>
  <si>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</si>
  <si>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</si>
  <si>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</si>
  <si>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</si>
  <si>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</si>
  <si>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</si>
  <si>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</si>
  <si>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</si>
  <si>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</si>
  <si>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</si>
  <si>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</si>
  <si>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</si>
  <si>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</si>
  <si>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</si>
  <si>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</si>
  <si>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</si>
  <si>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</si>
  <si>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</si>
  <si>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</si>
  <si>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</si>
  <si>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</si>
  <si>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</si>
  <si>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</si>
  <si>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</si>
  <si>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</si>
  <si>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</si>
  <si>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</si>
  <si>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</si>
  <si>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</si>
  <si>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</si>
  <si>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</si>
  <si>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</si>
  <si>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</si>
  <si>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</si>
  <si>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</si>
  <si>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</si>
  <si>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</si>
  <si>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</si>
  <si>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</si>
  <si>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</si>
  <si>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</si>
  <si>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</si>
  <si>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</si>
  <si>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</si>
  <si>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</si>
  <si>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</si>
  <si>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</si>
  <si>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</si>
  <si>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</si>
  <si>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</si>
  <si>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</si>
  <si>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</si>
  <si>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</si>
  <si>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</si>
  <si>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</si>
  <si>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</si>
  <si>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</si>
  <si>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</si>
  <si>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</si>
  <si>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</si>
  <si>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</si>
  <si>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</si>
  <si>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</si>
  <si>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</si>
  <si>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</si>
  <si>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</si>
  <si>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</si>
  <si>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</si>
  <si>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</si>
  <si>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</si>
  <si>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</si>
  <si>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</si>
  <si>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</si>
  <si>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</si>
  <si>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</si>
  <si>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</si>
  <si>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</si>
  <si>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</si>
  <si>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</si>
  <si>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</si>
  <si>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</si>
  <si>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</si>
  <si>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</si>
  <si>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</si>
  <si>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</si>
  <si>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</si>
  <si>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</si>
  <si>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</si>
  <si>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</si>
  <si>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</si>
  <si>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</si>
  <si>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</si>
  <si>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</si>
  <si>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</si>
  <si>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</si>
  <si>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</si>
  <si>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</si>
  <si>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</si>
  <si>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</si>
  <si>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</si>
  <si>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</si>
  <si>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</si>
  <si>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</si>
  <si>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</si>
  <si>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</si>
  <si>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</si>
  <si>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</si>
  <si>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</si>
  <si>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</si>
  <si>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</si>
  <si>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</si>
  <si>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</si>
  <si>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</si>
  <si>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</si>
  <si>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</si>
  <si>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</si>
  <si>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</si>
  <si>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</si>
  <si>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</si>
  <si>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</si>
  <si>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</si>
  <si>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</si>
  <si>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</si>
  <si>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</si>
  <si>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</si>
  <si>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</si>
  <si>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</si>
  <si>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</si>
  <si>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</si>
  <si>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</si>
  <si>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</si>
  <si>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</si>
  <si>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</si>
  <si>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</si>
  <si>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</si>
  <si>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</si>
  <si>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</si>
  <si>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</si>
  <si>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</si>
  <si>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</si>
  <si>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</si>
  <si>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</si>
  <si>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</si>
  <si>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</si>
  <si>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</si>
  <si>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</si>
  <si>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</si>
  <si>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</si>
  <si>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</si>
  <si>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</si>
  <si>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</si>
  <si>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</si>
  <si>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</si>
  <si>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</si>
  <si>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</si>
  <si>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</si>
  <si>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</si>
  <si>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</si>
  <si>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</si>
  <si>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</si>
  <si>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</si>
  <si>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</si>
  <si>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</si>
  <si>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</si>
  <si>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</si>
  <si>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</si>
  <si>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</si>
  <si>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</si>
  <si>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</si>
  <si>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</si>
  <si>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</si>
  <si>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</si>
  <si>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</si>
  <si>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</si>
  <si>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</si>
  <si>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</si>
  <si>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</si>
  <si>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</si>
  <si>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</si>
  <si>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</si>
  <si>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</si>
  <si>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</si>
  <si>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</si>
  <si>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</si>
  <si>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</si>
  <si>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</si>
  <si>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</si>
  <si>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</si>
  <si>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</si>
  <si>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</si>
  <si>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</si>
  <si>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</si>
  <si>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</si>
  <si>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</si>
  <si>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</si>
  <si>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</si>
  <si>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</si>
  <si>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</si>
  <si>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</si>
  <si>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</si>
  <si>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</si>
  <si>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</si>
  <si>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</si>
  <si>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</si>
  <si>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</si>
  <si>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</si>
  <si>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</si>
  <si>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</si>
  <si>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</si>
  <si>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</si>
  <si>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</si>
  <si>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</si>
  <si>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</si>
  <si>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</si>
  <si>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</si>
  <si>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</si>
  <si>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</si>
  <si>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</si>
  <si>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</si>
  <si>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</si>
  <si>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</si>
  <si>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</si>
  <si>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</si>
  <si>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</si>
  <si>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</si>
  <si>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</si>
  <si>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</si>
  <si>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</si>
  <si>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</si>
  <si>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</si>
  <si>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</si>
  <si>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</si>
  <si>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</si>
  <si>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</si>
  <si>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</si>
  <si>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</si>
  <si>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</si>
  <si>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</si>
  <si>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</si>
  <si>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</si>
  <si>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</si>
  <si>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</si>
  <si>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</si>
  <si>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</si>
  <si>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</si>
  <si>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</si>
  <si>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</si>
  <si>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</si>
  <si>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</si>
  <si>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</si>
  <si>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</si>
  <si>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</si>
  <si>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</si>
  <si>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</si>
  <si>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</si>
  <si>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</si>
  <si>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</si>
  <si>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</si>
  <si>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</si>
  <si>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</si>
  <si>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</si>
  <si>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</si>
  <si>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</si>
  <si>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</si>
  <si>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</si>
  <si>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</si>
  <si>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</si>
  <si>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</si>
  <si>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</si>
  <si>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</si>
  <si>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</si>
  <si>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</si>
  <si>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</si>
  <si>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</si>
  <si>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</si>
  <si>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</si>
  <si>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</si>
  <si>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</si>
  <si>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</si>
  <si>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</si>
  <si>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</si>
  <si>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</si>
  <si>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</si>
  <si>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</si>
  <si>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</si>
  <si>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</si>
  <si>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</si>
  <si>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</si>
  <si>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</si>
  <si>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</si>
  <si>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</si>
  <si>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</si>
  <si>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</si>
  <si>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</si>
  <si>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</si>
  <si>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</si>
  <si>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</si>
  <si>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</si>
  <si>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</si>
  <si>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</si>
  <si>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</si>
  <si>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</si>
  <si>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</si>
  <si>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</si>
  <si>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</si>
  <si>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</si>
  <si>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</si>
  <si>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</si>
  <si>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</si>
  <si>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</si>
  <si>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</si>
  <si>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</si>
  <si>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</si>
  <si>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</si>
  <si>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</si>
  <si>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</si>
  <si>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</si>
  <si>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</si>
  <si>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</si>
  <si>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</si>
  <si>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</si>
  <si>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</si>
  <si>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</si>
  <si>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</si>
  <si>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</si>
  <si>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</si>
  <si>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</si>
  <si>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</si>
  <si>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</si>
  <si>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</si>
  <si>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</si>
  <si>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</si>
  <si>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</si>
  <si>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</si>
  <si>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</si>
  <si>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</si>
  <si>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</si>
  <si>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</si>
  <si>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</si>
  <si>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</si>
  <si>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</si>
  <si>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</si>
  <si>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</si>
  <si>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</si>
  <si>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</si>
  <si>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</si>
  <si>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</si>
  <si>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</si>
  <si>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</si>
  <si>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</si>
  <si>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</si>
  <si>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</si>
  <si>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</si>
  <si>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</si>
  <si>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</si>
  <si>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</si>
  <si>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</si>
  <si>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</si>
  <si>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</si>
  <si>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</si>
  <si>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</si>
  <si>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</si>
  <si>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</si>
  <si>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</si>
  <si>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</si>
  <si>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</si>
  <si>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</si>
  <si>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</si>
  <si>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</si>
  <si>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</si>
  <si>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</si>
  <si>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</si>
  <si>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</si>
  <si>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</si>
  <si>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</si>
  <si>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</si>
  <si>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</si>
  <si>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</si>
  <si>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</si>
  <si>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</si>
  <si>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</si>
  <si>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</si>
  <si>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</si>
  <si>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</si>
  <si>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</si>
  <si>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</si>
  <si>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</si>
  <si>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</si>
  <si>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</si>
  <si>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</si>
  <si>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</si>
  <si>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</si>
  <si>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</si>
  <si>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</si>
  <si>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</si>
  <si>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</si>
  <si>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</si>
  <si>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</si>
  <si>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</si>
  <si>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</si>
  <si>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</si>
  <si>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</si>
  <si>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</si>
  <si>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</si>
  <si>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</si>
  <si>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</si>
  <si>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</si>
  <si>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</si>
  <si>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</si>
  <si>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</si>
  <si>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</si>
  <si>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</si>
  <si>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</si>
  <si>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</si>
  <si>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</si>
  <si>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</si>
  <si>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</si>
  <si>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</si>
  <si>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</si>
  <si>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</si>
  <si>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</si>
  <si>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</si>
  <si>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</si>
  <si>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</si>
  <si>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</si>
  <si>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</si>
  <si>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</si>
  <si>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</si>
  <si>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</si>
  <si>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</si>
  <si>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</si>
  <si>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</si>
  <si>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</si>
  <si>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</si>
  <si>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</si>
  <si>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</si>
  <si>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</si>
  <si>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</si>
  <si>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</si>
  <si>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</si>
  <si>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</si>
  <si>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</si>
  <si>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</si>
  <si>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</si>
  <si>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</si>
  <si>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</si>
  <si>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</si>
  <si>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</si>
  <si>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</si>
  <si>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</si>
  <si>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</si>
  <si>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</si>
  <si>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</si>
  <si>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</si>
  <si>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</si>
  <si>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</si>
  <si>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</si>
  <si>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</si>
  <si>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</si>
  <si>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</si>
  <si>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</si>
  <si>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</si>
  <si>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</si>
  <si>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</si>
  <si>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</si>
  <si>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</si>
  <si>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</si>
  <si>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</si>
  <si>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</si>
  <si>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</si>
  <si>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</si>
  <si>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</si>
  <si>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</si>
  <si>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</si>
  <si>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</si>
  <si>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</si>
  <si>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</si>
  <si>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</si>
  <si>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</si>
  <si>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</si>
  <si>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</si>
  <si>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</si>
  <si>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</si>
  <si>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</si>
  <si>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</si>
  <si>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</si>
  <si>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</si>
  <si>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</si>
  <si>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</si>
  <si>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</si>
  <si>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</si>
  <si>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</si>
  <si>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</si>
  <si>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</si>
  <si>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</si>
  <si>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</si>
  <si>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</si>
  <si>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</si>
  <si>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</si>
  <si>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</si>
  <si>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</si>
  <si>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</si>
  <si>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</si>
  <si>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</si>
  <si>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</si>
  <si>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</si>
  <si>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</si>
  <si>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</si>
  <si>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</si>
  <si>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</si>
  <si>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</si>
  <si>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</si>
  <si>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</si>
  <si>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</si>
  <si>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</si>
  <si>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</si>
  <si>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</si>
  <si>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</si>
  <si>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</si>
  <si>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</si>
  <si>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</si>
  <si>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</si>
  <si>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</si>
  <si>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</si>
  <si>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</si>
  <si>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</si>
  <si>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</si>
  <si>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</si>
  <si>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</si>
  <si>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</si>
  <si>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</si>
  <si>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</si>
  <si>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</si>
  <si>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</si>
  <si>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</si>
  <si>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</si>
  <si>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</si>
  <si>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</si>
  <si>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</si>
  <si>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</si>
  <si>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</si>
  <si>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</si>
  <si>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</si>
  <si>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</si>
  <si>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</si>
  <si>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</si>
  <si>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</si>
  <si>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</si>
  <si>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</si>
  <si>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</si>
  <si>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</si>
  <si>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</si>
  <si>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</si>
  <si>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</si>
  <si>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</si>
  <si>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</si>
  <si>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</si>
  <si>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</si>
  <si>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</si>
  <si>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</si>
  <si>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</si>
  <si>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</si>
  <si>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</si>
  <si>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</si>
  <si>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</si>
  <si>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</si>
  <si>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</si>
  <si>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</si>
  <si>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</si>
  <si>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</si>
  <si>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</si>
  <si>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</si>
  <si>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</si>
  <si>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</si>
  <si>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</si>
  <si>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</si>
  <si>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</si>
  <si>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</si>
  <si>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</si>
  <si>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</si>
  <si>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</si>
  <si>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</si>
  <si>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</si>
  <si>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</si>
  <si>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</si>
  <si>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</si>
  <si>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</si>
  <si>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</si>
  <si>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</si>
  <si>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</si>
  <si>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</si>
  <si>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</si>
  <si>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</si>
  <si>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</si>
  <si>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</si>
  <si>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</si>
  <si>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</si>
  <si>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</si>
  <si>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</si>
  <si>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</si>
  <si>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</si>
  <si>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</si>
  <si>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</si>
  <si>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</si>
  <si>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</si>
  <si>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</si>
  <si>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</si>
  <si>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</si>
  <si>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</si>
  <si>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</si>
  <si>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</si>
  <si>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</si>
  <si>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</si>
  <si>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</si>
  <si>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</si>
  <si>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</si>
  <si>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</si>
  <si>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</si>
  <si>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</si>
  <si>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</si>
  <si>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</si>
  <si>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</si>
  <si>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</si>
  <si>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</si>
  <si>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</si>
  <si>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</si>
  <si>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</si>
  <si>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</si>
  <si>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</si>
  <si>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</si>
  <si>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</si>
  <si>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</si>
  <si>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</si>
  <si>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</si>
  <si>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</si>
  <si>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</si>
  <si>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</si>
  <si>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</si>
  <si>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</si>
  <si>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</si>
  <si>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</si>
  <si>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</si>
  <si>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</si>
  <si>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</si>
  <si>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</si>
  <si>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</si>
  <si>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</si>
  <si>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</si>
  <si>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</si>
  <si>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</si>
  <si>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</si>
  <si>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</si>
  <si>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</si>
  <si>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</si>
  <si>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</si>
  <si>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</si>
  <si>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</si>
  <si>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</si>
  <si>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</si>
  <si>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</si>
  <si>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</si>
  <si>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</si>
  <si>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</si>
  <si>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</si>
  <si>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</si>
  <si>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</si>
  <si>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</si>
  <si>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</si>
  <si>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</si>
  <si>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</si>
  <si>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</si>
  <si>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</si>
  <si>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</si>
  <si>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</si>
  <si>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</si>
  <si>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</si>
  <si>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</si>
  <si>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</si>
  <si>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</si>
  <si>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</si>
  <si>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</si>
  <si>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</si>
  <si>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</si>
  <si>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</si>
  <si>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</si>
  <si>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</si>
  <si>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</si>
  <si>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</si>
  <si>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</si>
  <si>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</si>
  <si>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</si>
  <si>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</si>
  <si>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</si>
  <si>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</si>
  <si>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</si>
  <si>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</si>
  <si>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</si>
  <si>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</si>
  <si>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</si>
  <si>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</si>
  <si>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</si>
  <si>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</si>
  <si>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</si>
  <si>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</si>
  <si>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</si>
  <si>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</si>
  <si>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</si>
  <si>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</si>
  <si>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</si>
  <si>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</si>
  <si>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</si>
  <si>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</si>
  <si>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</si>
  <si>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</si>
  <si>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</si>
  <si>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</si>
  <si>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</si>
  <si>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</si>
  <si>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</si>
  <si>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</si>
  <si>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</si>
  <si>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</si>
  <si>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</si>
  <si>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</si>
  <si>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</si>
  <si>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</si>
  <si>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</si>
  <si>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</si>
  <si>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</si>
  <si>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</si>
  <si>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</si>
  <si>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</si>
  <si>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</si>
  <si>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</si>
  <si>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</si>
  <si>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</si>
  <si>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</si>
  <si>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</si>
  <si>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</si>
  <si>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</si>
  <si>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</si>
  <si>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</si>
  <si>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</si>
  <si>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</si>
  <si>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</si>
  <si>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</si>
  <si>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</si>
  <si>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</si>
  <si>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</si>
  <si>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</si>
  <si>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</si>
  <si>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</si>
  <si>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</si>
  <si>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</si>
  <si>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</si>
  <si>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</si>
  <si>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</si>
  <si>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</si>
  <si>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</si>
  <si>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</si>
  <si>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</si>
  <si>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</si>
  <si>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</si>
  <si>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</si>
  <si>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</si>
  <si>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</si>
  <si>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</si>
  <si>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</si>
  <si>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</si>
  <si>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</si>
  <si>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</si>
  <si>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</si>
  <si>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</si>
  <si>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</si>
  <si>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</si>
  <si>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</si>
  <si>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</si>
  <si>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</si>
  <si>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</si>
  <si>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</si>
  <si>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</si>
  <si>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</si>
  <si>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</si>
  <si>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</si>
  <si>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</si>
  <si>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</si>
  <si>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</si>
  <si>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</si>
  <si>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</si>
  <si>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</si>
  <si>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</si>
  <si>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</si>
  <si>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</si>
  <si>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</si>
  <si>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</si>
  <si>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</si>
  <si>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</si>
  <si>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</si>
  <si>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</si>
  <si>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</si>
  <si>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</si>
  <si>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</si>
  <si>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</si>
  <si>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</si>
  <si>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</si>
  <si>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</si>
  <si>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</si>
  <si>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</si>
  <si>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</si>
  <si>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</si>
  <si>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</si>
  <si>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</si>
  <si>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</si>
  <si>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</si>
  <si>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</si>
  <si>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</si>
  <si>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</si>
  <si>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</si>
  <si>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</si>
  <si>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</si>
  <si>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</si>
  <si>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</si>
  <si>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</si>
  <si>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</si>
  <si>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</si>
  <si>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</si>
  <si>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</si>
  <si>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</si>
  <si>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</si>
  <si>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</si>
  <si>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</si>
  <si>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</si>
  <si>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</si>
  <si>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</si>
  <si>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</si>
  <si>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</si>
  <si>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</si>
  <si>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</si>
  <si>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</si>
  <si>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</si>
  <si>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</si>
  <si>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</si>
  <si>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</si>
  <si>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</si>
  <si>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</si>
  <si>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</si>
  <si>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</si>
  <si>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</si>
  <si>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</si>
  <si>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</si>
  <si>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</si>
  <si>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</si>
  <si>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</si>
  <si>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</si>
  <si>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</si>
  <si>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</si>
  <si>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</si>
  <si>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</si>
  <si>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</si>
  <si>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</si>
  <si>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</si>
  <si>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</si>
  <si>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</si>
  <si>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</si>
  <si>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</si>
  <si>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</si>
  <si>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</si>
  <si>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</si>
  <si>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</si>
  <si>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</si>
  <si>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</si>
  <si>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</si>
  <si>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</si>
  <si>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</si>
  <si>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</si>
  <si>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</si>
  <si>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</si>
  <si>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</si>
  <si>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</si>
  <si>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</si>
  <si>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</si>
  <si>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</si>
  <si>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</si>
  <si>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</si>
  <si>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</si>
  <si>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</si>
  <si>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</si>
  <si>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</si>
  <si>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</si>
  <si>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</si>
  <si>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</si>
  <si>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</si>
  <si>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</si>
  <si>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</si>
  <si>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</si>
  <si>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</si>
  <si>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</si>
  <si>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</si>
  <si>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</si>
  <si>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</si>
  <si>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</si>
  <si>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</si>
  <si>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</si>
  <si>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</si>
  <si>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</si>
  <si>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</si>
  <si>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</si>
  <si>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</si>
  <si>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</si>
  <si>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</si>
  <si>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</si>
  <si>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</si>
  <si>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</si>
  <si>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</si>
  <si>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</si>
  <si>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</si>
  <si>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</si>
  <si>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</si>
  <si>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</si>
  <si>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</si>
  <si>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</si>
  <si>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</si>
  <si>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</si>
  <si>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</si>
  <si>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</si>
  <si>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</si>
  <si>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</si>
  <si>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</si>
  <si>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</si>
  <si>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</si>
  <si>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</si>
  <si>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</si>
  <si>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</si>
  <si>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</si>
  <si>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</si>
  <si>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</si>
  <si>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</si>
  <si>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</si>
  <si>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</si>
  <si>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</si>
  <si>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</si>
  <si>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</si>
  <si>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</si>
  <si>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</si>
  <si>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</si>
  <si>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</si>
  <si>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</si>
  <si>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</si>
  <si>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</si>
  <si>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</si>
  <si>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</si>
  <si>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</si>
  <si>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</si>
  <si>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</si>
  <si>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</si>
  <si>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</si>
  <si>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</si>
  <si>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</si>
  <si>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</si>
  <si>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</si>
  <si>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</si>
  <si>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</si>
  <si>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</si>
  <si>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</si>
  <si>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</si>
  <si>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</si>
  <si>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</si>
  <si>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</si>
  <si>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</si>
  <si>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</si>
  <si>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</si>
  <si>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</si>
  <si>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</si>
  <si>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</si>
  <si>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</si>
  <si>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</si>
  <si>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</si>
  <si>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</si>
  <si>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</si>
  <si>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</si>
  <si>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</si>
  <si>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</si>
  <si>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</si>
  <si>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</si>
  <si>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</si>
  <si>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</si>
  <si>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</si>
  <si>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</si>
  <si>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</si>
  <si>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</si>
  <si>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</si>
  <si>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</si>
  <si>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</si>
  <si>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</si>
  <si>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</si>
  <si>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</si>
  <si>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</si>
  <si>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</si>
  <si>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</si>
  <si>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</si>
  <si>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</si>
  <si>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</si>
  <si>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</si>
  <si>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</si>
  <si>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</si>
  <si>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</si>
  <si>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</si>
  <si>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</si>
  <si>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</si>
  <si>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</si>
  <si>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</si>
  <si>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</si>
  <si>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</si>
  <si>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</si>
  <si>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</si>
  <si>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</si>
  <si>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</si>
  <si>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</si>
  <si>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</si>
  <si>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</si>
  <si>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</si>
  <si>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</si>
  <si>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</si>
  <si>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</si>
  <si>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</si>
  <si>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</si>
  <si>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</si>
  <si>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</si>
  <si>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</si>
  <si>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</si>
  <si>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</si>
  <si>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</si>
  <si>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</si>
  <si>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</si>
  <si>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</si>
  <si>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</si>
  <si>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</si>
  <si>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</si>
  <si>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</si>
  <si>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</si>
  <si>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</si>
  <si>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</si>
  <si>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</si>
  <si>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</si>
  <si>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</si>
  <si>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</si>
  <si>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</si>
  <si>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</si>
  <si>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</si>
  <si>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</si>
  <si>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</si>
  <si>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</si>
  <si>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</si>
  <si>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</si>
  <si>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</si>
  <si>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</si>
  <si>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</si>
  <si>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</si>
  <si>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</si>
  <si>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</si>
  <si>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</si>
  <si>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</si>
  <si>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</si>
  <si>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</si>
  <si>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</si>
  <si>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</si>
  <si>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</si>
  <si>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</si>
  <si>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</si>
  <si>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</si>
  <si>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</si>
  <si>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</si>
  <si>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</si>
  <si>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</si>
  <si>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</si>
  <si>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</si>
  <si>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</si>
  <si>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</si>
  <si>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</si>
  <si>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</si>
  <si>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</si>
  <si>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</si>
  <si>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</si>
  <si>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</si>
  <si>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</si>
  <si>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</si>
  <si>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</si>
  <si>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</si>
  <si>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</si>
  <si>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</si>
  <si>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</si>
  <si>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</si>
  <si>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</si>
  <si>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</si>
  <si>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</si>
  <si>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</si>
  <si>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</si>
  <si>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</si>
  <si>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</si>
  <si>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</si>
  <si>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</si>
  <si>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</si>
  <si>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</si>
  <si>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</si>
  <si>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</si>
  <si>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</si>
  <si>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</si>
  <si>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</si>
  <si>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</si>
  <si>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</si>
  <si>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</si>
  <si>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</si>
  <si>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</si>
  <si>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</si>
  <si>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</si>
  <si>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</si>
  <si>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</si>
  <si>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</si>
  <si>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</si>
  <si>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</si>
  <si>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</si>
  <si>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</si>
  <si>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</si>
  <si>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</si>
  <si>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</si>
  <si>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</si>
  <si>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</si>
  <si>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</si>
  <si>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</si>
  <si>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</si>
  <si>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</si>
  <si>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</si>
  <si>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</si>
  <si>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</si>
  <si>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</si>
  <si>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</si>
  <si>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</si>
  <si>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</si>
  <si>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</si>
  <si>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</si>
  <si>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</si>
  <si>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</si>
  <si>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</si>
  <si>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</si>
  <si>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</si>
  <si>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</si>
  <si>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</si>
  <si>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</si>
  <si>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</si>
  <si>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</si>
  <si>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</si>
  <si>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</si>
  <si>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</si>
  <si>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</si>
  <si>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</si>
  <si>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</si>
  <si>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</si>
  <si>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</si>
  <si>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</si>
  <si>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</si>
  <si>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</si>
  <si>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</si>
  <si>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</si>
  <si>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</si>
  <si>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</si>
  <si>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</si>
  <si>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</si>
  <si>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</si>
  <si>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</si>
  <si>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</si>
  <si>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</si>
  <si>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</si>
  <si>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</si>
  <si>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</si>
  <si>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</si>
  <si>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</si>
  <si>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</si>
  <si>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</si>
  <si>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</si>
  <si>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</si>
  <si>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</si>
  <si>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</si>
  <si>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</si>
  <si>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</si>
  <si>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</si>
  <si>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</si>
  <si>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</si>
  <si>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</si>
  <si>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</si>
  <si>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</si>
  <si>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</si>
  <si>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</si>
  <si>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</si>
  <si>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</si>
  <si>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</si>
  <si>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</si>
  <si>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</si>
  <si>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</si>
  <si>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</si>
  <si>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</si>
  <si>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</si>
  <si>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</si>
  <si>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</si>
  <si>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</si>
  <si>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</si>
  <si>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</si>
  <si>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</si>
  <si>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</si>
  <si>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</si>
  <si>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</si>
  <si>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</si>
  <si>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</si>
  <si>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</si>
  <si>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</si>
  <si>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</si>
  <si>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</si>
  <si>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</si>
  <si>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</si>
  <si>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</si>
  <si>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</si>
  <si>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</si>
  <si>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</si>
  <si>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</si>
  <si>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</si>
  <si>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</si>
  <si>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</si>
  <si>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</si>
  <si>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</si>
  <si>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</si>
  <si>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</si>
  <si>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</si>
  <si>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</si>
  <si>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</si>
  <si>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</si>
  <si>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</si>
  <si>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</si>
  <si>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</si>
  <si>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</si>
  <si>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</si>
  <si>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</si>
  <si>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</si>
  <si>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</si>
  <si>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</si>
  <si>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</si>
  <si>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</si>
  <si>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</si>
  <si>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</si>
  <si>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</si>
  <si>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</si>
  <si>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</si>
  <si>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</si>
  <si>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</si>
  <si>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</si>
  <si>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</si>
  <si>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</si>
  <si>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</si>
  <si>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</si>
  <si>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</si>
  <si>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</si>
  <si>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</si>
  <si>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</si>
  <si>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</si>
  <si>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</si>
  <si>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</si>
  <si>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</si>
  <si>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</si>
  <si>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</si>
  <si>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</si>
  <si>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</si>
  <si>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</si>
  <si>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</si>
  <si>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</si>
  <si>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</si>
  <si>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</si>
  <si>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</si>
  <si>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</si>
  <si>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</si>
  <si>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</si>
  <si>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</si>
  <si>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</si>
  <si>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</si>
  <si>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</si>
  <si>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</si>
  <si>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</si>
  <si>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</si>
  <si>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</si>
  <si>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</si>
  <si>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</si>
  <si>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</si>
  <si>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</si>
  <si>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</si>
  <si>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</si>
  <si>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</si>
  <si>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</si>
  <si>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</si>
  <si>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</si>
  <si>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</si>
  <si>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</si>
  <si>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</si>
  <si>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</si>
  <si>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</si>
  <si>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</si>
  <si>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</si>
  <si>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</si>
  <si>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</si>
  <si>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</si>
  <si>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</si>
  <si>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</si>
  <si>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</si>
  <si>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</si>
  <si>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</si>
  <si>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</si>
  <si>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</si>
  <si>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</si>
  <si>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</si>
  <si>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</si>
  <si>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</si>
  <si>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</si>
  <si>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</si>
  <si>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</si>
  <si>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</si>
  <si>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</si>
  <si>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</si>
  <si>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</si>
  <si>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</si>
  <si>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</si>
  <si>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</si>
  <si>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</si>
  <si>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</si>
  <si>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</si>
  <si>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</si>
  <si>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</si>
  <si>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</si>
  <si>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</si>
  <si>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</si>
  <si>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</si>
  <si>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</si>
  <si>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</si>
  <si>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</si>
  <si>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</si>
  <si>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</si>
  <si>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</si>
  <si>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</si>
  <si>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</si>
  <si>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</si>
  <si>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</si>
  <si>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</si>
  <si>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</si>
  <si>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</si>
  <si>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</si>
  <si>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</si>
  <si>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</si>
  <si>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</si>
  <si>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</si>
  <si>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</si>
  <si>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</si>
  <si>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</si>
  <si>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</si>
  <si>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</si>
  <si>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</si>
  <si>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</si>
  <si>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</si>
  <si>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</si>
  <si>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</si>
  <si>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</si>
  <si>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</si>
  <si>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</si>
  <si>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</si>
  <si>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</si>
  <si>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</si>
  <si>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</si>
  <si>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</si>
  <si>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</si>
  <si>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</si>
  <si>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</si>
  <si>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</si>
  <si>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</si>
  <si>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</si>
  <si>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</si>
  <si>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</si>
  <si>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</si>
  <si>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</si>
  <si>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</si>
  <si>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</si>
  <si>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</si>
  <si>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</si>
  <si>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</si>
  <si>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</si>
  <si>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</si>
  <si>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</si>
  <si>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</si>
  <si>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</si>
  <si>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</si>
  <si>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</si>
  <si>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</si>
  <si>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</si>
  <si>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</si>
  <si>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</si>
  <si>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</si>
  <si>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</si>
  <si>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</si>
  <si>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</si>
  <si>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</si>
  <si>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</si>
  <si>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</si>
  <si>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</si>
  <si>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</si>
  <si>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</si>
  <si>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</si>
  <si>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</si>
  <si>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</si>
  <si>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</si>
  <si>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</si>
  <si>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</si>
  <si>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</si>
  <si>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</si>
  <si>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</si>
  <si>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</si>
  <si>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</si>
  <si>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</si>
  <si>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</si>
  <si>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</si>
  <si>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</si>
  <si>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</si>
  <si>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</si>
  <si>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</si>
  <si>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</si>
  <si>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</si>
  <si>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</si>
  <si>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</si>
  <si>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</si>
  <si>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</si>
  <si>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</si>
  <si>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</si>
  <si>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</si>
  <si>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</si>
  <si>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</si>
  <si>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</si>
  <si>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</si>
  <si>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</si>
  <si>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</si>
  <si>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</si>
  <si>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</si>
  <si>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</si>
  <si>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</si>
  <si>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</si>
  <si>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</si>
  <si>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</si>
  <si>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</si>
  <si>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</si>
  <si>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</si>
  <si>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</si>
  <si>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</si>
  <si>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</si>
  <si>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</si>
  <si>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</si>
  <si>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</si>
  <si>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</si>
  <si>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</si>
  <si>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</si>
  <si>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</si>
  <si>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</si>
  <si>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</si>
  <si>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</si>
  <si>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</si>
  <si>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</si>
  <si>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</si>
  <si>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</si>
  <si>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</si>
  <si>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</si>
  <si>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</si>
  <si>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</si>
  <si>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</si>
  <si>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</si>
  <si>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</si>
  <si>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</si>
  <si>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</si>
  <si>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</si>
  <si>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</si>
  <si>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</si>
  <si>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</si>
  <si>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</si>
  <si>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</si>
  <si>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</si>
  <si>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</si>
  <si>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</si>
  <si>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</si>
  <si>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</si>
  <si>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</si>
  <si>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</si>
  <si>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</si>
  <si>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</si>
  <si>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</si>
  <si>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</si>
  <si>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</si>
  <si>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</si>
  <si>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</si>
  <si>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</si>
  <si>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</si>
  <si>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</si>
  <si>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</si>
  <si>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</si>
  <si>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</si>
  <si>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</si>
  <si>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</si>
  <si>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</si>
  <si>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</si>
  <si>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</si>
  <si>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</si>
  <si>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</si>
  <si>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</si>
  <si>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</si>
  <si>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</si>
  <si>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</si>
  <si>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</si>
  <si>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</si>
  <si>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</si>
  <si>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</si>
  <si>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</si>
  <si>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</si>
  <si>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</si>
  <si>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</si>
  <si>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</si>
  <si>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</si>
  <si>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</si>
  <si>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</si>
  <si>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</si>
  <si>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</si>
  <si>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</si>
  <si>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</si>
  <si>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</si>
  <si>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</si>
  <si>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</si>
  <si>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</si>
  <si>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</si>
  <si>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</si>
  <si>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</si>
  <si>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</si>
  <si>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</si>
  <si>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</si>
  <si>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</si>
  <si>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</si>
  <si>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</si>
  <si>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</si>
  <si>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</si>
  <si>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</si>
  <si>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</si>
  <si>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</si>
  <si>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</si>
  <si>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</si>
  <si>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</si>
  <si>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</si>
  <si>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</si>
  <si>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</si>
  <si>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</si>
  <si>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</si>
  <si>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</si>
  <si>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</si>
  <si>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</si>
  <si>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</si>
  <si>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</si>
  <si>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</si>
  <si>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</si>
  <si>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</si>
  <si>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</si>
  <si>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</si>
  <si>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</si>
  <si>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</si>
  <si>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</si>
  <si>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</si>
  <si>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</si>
  <si>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</si>
  <si>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</si>
  <si>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</si>
  <si>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</si>
  <si>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</si>
  <si>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</si>
  <si>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</si>
  <si>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</si>
  <si>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</si>
  <si>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</si>
  <si>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</si>
  <si>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</si>
  <si>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</si>
  <si>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</si>
  <si>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</si>
  <si>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</si>
  <si>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</si>
  <si>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</si>
  <si>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</si>
  <si>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</si>
  <si>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</si>
  <si>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</si>
  <si>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</si>
  <si>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</si>
  <si>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</si>
  <si>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</si>
  <si>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</si>
  <si>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</si>
  <si>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</si>
  <si>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</si>
  <si>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</si>
  <si>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</si>
  <si>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</si>
  <si>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</si>
  <si>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</si>
  <si>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</si>
  <si>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</si>
  <si>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</si>
  <si>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</si>
  <si>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</si>
  <si>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</si>
  <si>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</si>
  <si>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</si>
  <si>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</si>
  <si>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</si>
  <si>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</si>
  <si>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</si>
  <si>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</si>
  <si>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</si>
  <si>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</si>
  <si>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</si>
  <si>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</si>
  <si>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</si>
  <si>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</si>
  <si>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</si>
  <si>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</si>
  <si>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</si>
  <si>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</si>
  <si>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</si>
  <si>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</si>
  <si>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</si>
  <si>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</si>
  <si>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</si>
  <si>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</si>
  <si>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</si>
  <si>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</si>
  <si>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</si>
  <si>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</si>
  <si>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</si>
  <si>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</si>
  <si>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</si>
  <si>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</si>
  <si>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</si>
  <si>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</si>
  <si>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</si>
  <si>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</si>
  <si>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</si>
  <si>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</si>
  <si>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</si>
  <si>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</si>
  <si>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</si>
  <si>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</si>
  <si>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</si>
  <si>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</si>
  <si>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</si>
  <si>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</si>
  <si>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</si>
  <si>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</si>
  <si>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</si>
  <si>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</si>
  <si>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</si>
  <si>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</si>
  <si>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</si>
  <si>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</si>
  <si>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</si>
  <si>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</si>
  <si>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</si>
  <si>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</si>
  <si>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</si>
  <si>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</si>
  <si>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</si>
  <si>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</si>
  <si>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</si>
  <si>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</si>
  <si>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</si>
  <si>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</si>
  <si>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</si>
  <si>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</si>
  <si>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</si>
  <si>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</si>
  <si>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</si>
  <si>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</si>
  <si>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</si>
  <si>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</si>
  <si>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</si>
  <si>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</si>
  <si>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</si>
  <si>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</si>
  <si>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</si>
  <si>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</si>
  <si>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</si>
  <si>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</si>
  <si>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</si>
  <si>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</si>
  <si>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</si>
  <si>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</si>
  <si>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</si>
  <si>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</si>
  <si>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</si>
  <si>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</si>
  <si>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</si>
  <si>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</si>
  <si>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</si>
  <si>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</si>
  <si>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</si>
  <si>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</si>
  <si>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</si>
  <si>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</si>
  <si>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</si>
  <si>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</si>
  <si>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</si>
  <si>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</si>
  <si>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</si>
  <si>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</si>
  <si>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</si>
  <si>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</si>
  <si>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</si>
  <si>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</si>
  <si>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</si>
  <si>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</si>
  <si>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</si>
  <si>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</si>
  <si>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</si>
  <si>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</si>
  <si>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</si>
  <si>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</si>
  <si>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</si>
  <si>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</si>
  <si>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</si>
  <si>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</si>
  <si>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</si>
  <si>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</si>
  <si>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</si>
  <si>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</si>
  <si>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</si>
  <si>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</si>
  <si>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</si>
  <si>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</si>
  <si>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</si>
  <si>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</si>
  <si>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</si>
  <si>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</si>
  <si>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</si>
  <si>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</si>
  <si>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</si>
  <si>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</si>
  <si>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</si>
  <si>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</si>
  <si>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</si>
  <si>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</si>
  <si>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</si>
  <si>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</si>
  <si>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</si>
  <si>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</si>
  <si>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</si>
  <si>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</si>
  <si>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</si>
  <si>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</si>
  <si>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</si>
  <si>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</si>
  <si>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</si>
  <si>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</si>
  <si>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</si>
  <si>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</si>
  <si>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</si>
  <si>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</si>
  <si>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</si>
  <si>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</si>
  <si>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</si>
  <si>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</si>
  <si>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</si>
  <si>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</si>
  <si>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</si>
  <si>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</si>
  <si>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</si>
  <si>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</si>
  <si>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</si>
  <si>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</si>
  <si>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</si>
  <si>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</si>
  <si>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</si>
  <si>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</si>
  <si>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</si>
  <si>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</si>
  <si>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</si>
  <si>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</si>
  <si>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</si>
  <si>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</si>
  <si>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</si>
  <si>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</si>
  <si>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</si>
  <si>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</si>
  <si>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</si>
  <si>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</si>
  <si>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</si>
  <si>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</si>
  <si>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</si>
  <si>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</si>
  <si>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</si>
  <si>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</si>
  <si>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</si>
  <si>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</si>
  <si>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</si>
  <si>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</si>
  <si>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</si>
  <si>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</si>
  <si>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</si>
  <si>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</si>
  <si>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</si>
  <si>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</si>
  <si>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</si>
  <si>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</si>
  <si>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</si>
  <si>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</si>
  <si>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</si>
  <si>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</si>
  <si>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</si>
  <si>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</si>
  <si>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</si>
  <si>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</si>
  <si>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</si>
  <si>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</si>
  <si>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</si>
  <si>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</si>
  <si>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</si>
  <si>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</si>
  <si>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</si>
  <si>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</si>
  <si>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</si>
  <si>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</si>
  <si>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</si>
  <si>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</si>
  <si>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</si>
  <si>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</si>
  <si>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</si>
  <si>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</si>
  <si>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</si>
  <si>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</si>
  <si>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</si>
  <si>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</si>
  <si>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</si>
  <si>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</si>
  <si>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</si>
  <si>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</si>
  <si>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</si>
  <si>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</si>
  <si>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</si>
  <si>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</si>
  <si>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</si>
  <si>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</si>
  <si>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</si>
  <si>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</si>
  <si>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</si>
  <si>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</si>
  <si>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</si>
  <si>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</si>
  <si>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</si>
  <si>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</si>
  <si>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</si>
  <si>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</si>
  <si>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</si>
  <si>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</si>
  <si>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</si>
  <si>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</si>
  <si>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</si>
  <si>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</si>
  <si>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</si>
  <si>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</si>
  <si>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</si>
  <si>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</si>
  <si>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</si>
  <si>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</si>
  <si>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</si>
  <si>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</si>
  <si>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</si>
  <si>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</si>
  <si>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</si>
  <si>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</si>
  <si>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</si>
  <si>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</si>
  <si>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</si>
  <si>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</si>
  <si>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</si>
  <si>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</si>
  <si>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</si>
  <si>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</si>
  <si>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</si>
  <si>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</si>
  <si>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</si>
  <si>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</si>
  <si>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</si>
  <si>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</si>
  <si>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</si>
  <si>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</si>
  <si>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</si>
  <si>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</si>
  <si>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</si>
  <si>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</si>
  <si>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</si>
  <si>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</si>
  <si>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</si>
  <si>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</si>
  <si>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</si>
  <si>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</si>
  <si>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</si>
  <si>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</si>
  <si>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</si>
  <si>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</si>
  <si>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</si>
  <si>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</si>
  <si>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</si>
  <si>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</si>
  <si>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</si>
  <si>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</si>
  <si>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</si>
  <si>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</si>
  <si>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</si>
  <si>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</si>
  <si>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</si>
  <si>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</si>
  <si>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</si>
  <si>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</si>
  <si>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</si>
  <si>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</si>
  <si>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</si>
  <si>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</si>
  <si>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</si>
  <si>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</si>
  <si>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</si>
  <si>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</si>
  <si>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</si>
  <si>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</si>
  <si>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</si>
  <si>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</si>
  <si>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</si>
  <si>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</si>
  <si>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</si>
  <si>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</si>
  <si>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</si>
  <si>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</si>
  <si>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</si>
  <si>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</si>
  <si>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</si>
  <si>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</si>
  <si>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</si>
  <si>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</si>
  <si>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</si>
  <si>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</si>
  <si>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</si>
  <si>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</si>
  <si>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</si>
  <si>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</si>
  <si>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</si>
  <si>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</si>
  <si>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</si>
  <si>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</si>
  <si>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</si>
  <si>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</si>
  <si>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</si>
  <si>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</si>
  <si>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</si>
  <si>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</si>
  <si>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</si>
  <si>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</si>
  <si>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</si>
  <si>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</si>
  <si>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</si>
  <si>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</si>
  <si>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</si>
  <si>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</si>
  <si>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</si>
  <si>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</si>
  <si>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</si>
  <si>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</si>
  <si>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</si>
  <si>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</si>
  <si>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</si>
  <si>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</si>
  <si>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</si>
  <si>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</si>
  <si>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</si>
  <si>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</si>
  <si>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</si>
  <si>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</si>
  <si>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</si>
  <si>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</si>
  <si>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</si>
  <si>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</si>
  <si>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</si>
  <si>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</si>
  <si>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</si>
  <si>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</si>
  <si>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</si>
  <si>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</si>
  <si>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</si>
  <si>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</si>
  <si>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</si>
  <si>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</si>
  <si>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</si>
  <si>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</si>
  <si>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</si>
  <si>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</si>
  <si>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</si>
  <si>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</si>
  <si>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</si>
  <si>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</si>
  <si>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</si>
  <si>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</si>
  <si>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</si>
  <si>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</si>
  <si>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</si>
  <si>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</si>
  <si>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</si>
  <si>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</si>
  <si>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</si>
  <si>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</si>
  <si>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</si>
  <si>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</si>
  <si>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</si>
  <si>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</si>
  <si>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</si>
  <si>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</si>
  <si>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</si>
  <si>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</si>
  <si>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</si>
  <si>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</si>
  <si>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</si>
  <si>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</si>
  <si>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</si>
  <si>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</si>
  <si>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</si>
  <si>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</si>
  <si>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</si>
  <si>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</si>
  <si>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</si>
  <si>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</si>
  <si>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</si>
  <si>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</si>
  <si>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</si>
  <si>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</si>
  <si>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</si>
  <si>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</si>
  <si>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</si>
  <si>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</si>
  <si>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</si>
  <si>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</si>
  <si>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</si>
  <si>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</si>
  <si>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</si>
  <si>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</si>
  <si>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</si>
  <si>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</si>
  <si>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</si>
  <si>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</si>
  <si>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</si>
  <si>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</si>
  <si>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</si>
  <si>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</si>
  <si>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</si>
  <si>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</si>
  <si>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</si>
  <si>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</si>
  <si>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</si>
  <si>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</si>
  <si>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</si>
  <si>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</si>
  <si>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</si>
  <si>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</si>
  <si>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</si>
  <si>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</si>
  <si>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</si>
  <si>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</si>
  <si>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</si>
  <si>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</si>
  <si>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</si>
  <si>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</si>
  <si>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</si>
  <si>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</si>
  <si>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</si>
  <si>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</si>
  <si>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</si>
  <si>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</si>
  <si>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</si>
  <si>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</si>
  <si>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</si>
  <si>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</si>
  <si>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</si>
  <si>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</si>
  <si>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</si>
  <si>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</si>
  <si>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</si>
  <si>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</si>
  <si>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</si>
  <si>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</si>
  <si>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</si>
  <si>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</si>
  <si>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</si>
  <si>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</si>
  <si>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</si>
  <si>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</si>
  <si>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</si>
  <si>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</si>
  <si>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</si>
  <si>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</si>
  <si>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</si>
  <si>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</si>
  <si>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</si>
  <si>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</si>
  <si>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</si>
  <si>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</si>
  <si>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</si>
  <si>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</si>
  <si>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</si>
  <si>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</si>
  <si>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</si>
  <si>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</si>
  <si>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</si>
  <si>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</si>
  <si>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</si>
  <si>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</si>
  <si>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</si>
  <si>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</si>
  <si>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</si>
  <si>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</si>
  <si>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</si>
  <si>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</si>
  <si>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</si>
  <si>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</si>
  <si>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</si>
  <si>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</si>
  <si>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</si>
  <si>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</si>
  <si>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</si>
  <si>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</si>
  <si>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</si>
  <si>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</si>
  <si>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</si>
  <si>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</si>
  <si>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</si>
  <si>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</si>
  <si>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</si>
  <si>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</si>
  <si>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</si>
  <si>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</si>
  <si>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</si>
  <si>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</si>
  <si>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</si>
  <si>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</si>
  <si>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</si>
  <si>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</si>
  <si>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</si>
  <si>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</si>
  <si>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</si>
  <si>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</si>
  <si>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</si>
  <si>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</si>
  <si>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</si>
  <si>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</si>
  <si>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</si>
  <si>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</si>
  <si>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</si>
  <si>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</si>
  <si>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</si>
  <si>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</si>
  <si>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</si>
  <si>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</si>
  <si>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</si>
  <si>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</si>
  <si>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</si>
  <si>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</si>
  <si>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</si>
  <si>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</si>
  <si>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</si>
  <si>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</si>
  <si>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</si>
  <si>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</si>
  <si>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</si>
  <si>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</si>
  <si>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</si>
  <si>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</si>
  <si>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</si>
  <si>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</si>
  <si>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</si>
  <si>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</si>
  <si>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</si>
  <si>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</si>
  <si>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</si>
  <si>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</si>
  <si>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</si>
  <si>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</si>
  <si>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</si>
  <si>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</si>
  <si>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</si>
  <si>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</si>
  <si>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</si>
  <si>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</si>
  <si>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</si>
  <si>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</si>
  <si>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</si>
  <si>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</si>
  <si>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</si>
  <si>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</si>
  <si>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</si>
  <si>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</si>
  <si>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</si>
  <si>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</si>
  <si>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</si>
  <si>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</si>
  <si>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</si>
  <si>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</si>
  <si>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</si>
  <si>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</si>
  <si>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</si>
  <si>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</si>
  <si>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</si>
  <si>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</si>
  <si>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</si>
  <si>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</si>
  <si>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</si>
  <si>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</si>
  <si>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</si>
  <si>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</si>
  <si>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</si>
  <si>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</si>
  <si>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</si>
  <si>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</si>
  <si>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</si>
  <si>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</si>
  <si>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</si>
  <si>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</si>
  <si>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</si>
  <si>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</si>
  <si>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</si>
  <si>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</si>
  <si>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</si>
  <si>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</si>
  <si>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</si>
  <si>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</si>
  <si>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</si>
  <si>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</si>
  <si>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</si>
  <si>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</si>
  <si>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</si>
  <si>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</si>
  <si>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</si>
  <si>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</si>
  <si>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</si>
  <si>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</si>
  <si>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</si>
  <si>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</si>
  <si>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</si>
  <si>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</si>
  <si>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</si>
  <si>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</si>
  <si>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</si>
  <si>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</si>
  <si>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</si>
  <si>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</si>
  <si>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</si>
  <si>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</si>
  <si>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</si>
  <si>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</si>
  <si>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</si>
  <si>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</si>
  <si>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</si>
  <si>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</si>
  <si>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</si>
  <si>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</si>
  <si>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</si>
  <si>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</si>
  <si>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</si>
  <si>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</si>
  <si>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</si>
  <si>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</si>
  <si>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</si>
  <si>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</si>
  <si>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</si>
  <si>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</si>
  <si>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</si>
  <si>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</si>
  <si>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</si>
  <si>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</si>
  <si>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</si>
  <si>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</si>
  <si>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</si>
  <si>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</si>
  <si>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</si>
  <si>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</si>
  <si>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</si>
  <si>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</si>
  <si>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</si>
  <si>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</si>
  <si>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</si>
  <si>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</si>
  <si>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</si>
  <si>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</si>
  <si>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</si>
  <si>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</si>
  <si>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</si>
  <si>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</si>
  <si>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</si>
  <si>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</si>
  <si>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</si>
  <si>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</si>
  <si>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</si>
  <si>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</si>
  <si>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</si>
  <si>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</si>
  <si>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</si>
  <si>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</si>
  <si>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</si>
  <si>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</si>
  <si>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</si>
  <si>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</si>
  <si>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</si>
  <si>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</si>
  <si>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</si>
  <si>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</si>
  <si>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</si>
  <si>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</si>
  <si>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</si>
  <si>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</si>
  <si>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</si>
  <si>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</si>
  <si>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</si>
  <si>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</si>
  <si>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</si>
  <si>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</si>
  <si>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</si>
  <si>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</si>
  <si>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</si>
  <si>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</si>
  <si>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</si>
  <si>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</si>
  <si>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</si>
  <si>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</si>
  <si>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</si>
  <si>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</si>
  <si>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</si>
  <si>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</si>
  <si>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</si>
  <si>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</si>
  <si>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</si>
  <si>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</si>
  <si>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</si>
  <si>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</si>
  <si>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</si>
  <si>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</si>
  <si>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</si>
  <si>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</si>
  <si>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</si>
  <si>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</si>
  <si>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</si>
  <si>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</si>
  <si>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</si>
  <si>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</si>
  <si>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</si>
  <si>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</si>
  <si>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</si>
  <si>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</si>
  <si>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</si>
  <si>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</si>
  <si>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</si>
  <si>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</si>
  <si>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</si>
  <si>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</si>
  <si>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</si>
  <si>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</si>
  <si>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</si>
  <si>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</si>
  <si>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</si>
  <si>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</si>
  <si>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</si>
  <si>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</si>
  <si>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</si>
  <si>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</si>
  <si>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</si>
  <si>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</si>
  <si>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</si>
  <si>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</si>
  <si>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</si>
  <si>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</si>
  <si>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</si>
  <si>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</si>
  <si>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</si>
  <si>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</si>
  <si>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</si>
  <si>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</si>
  <si>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</si>
  <si>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</si>
  <si>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</si>
  <si>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</si>
  <si>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</si>
  <si>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</si>
  <si>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</si>
  <si>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</si>
  <si>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</si>
  <si>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</si>
  <si>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</si>
  <si>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</si>
  <si>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</si>
  <si>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</si>
  <si>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</si>
  <si>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</si>
  <si>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</si>
  <si>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</si>
  <si>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</si>
  <si>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</si>
  <si>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</si>
  <si>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</si>
  <si>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</si>
  <si>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</si>
  <si>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</si>
  <si>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</si>
  <si>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</si>
  <si>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</si>
  <si>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</si>
  <si>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</si>
  <si>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</si>
  <si>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</si>
  <si>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</si>
  <si>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</si>
  <si>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</si>
  <si>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</si>
  <si>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</si>
  <si>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</si>
  <si>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</si>
  <si>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</si>
  <si>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</si>
  <si>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</si>
  <si>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</si>
  <si>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</si>
  <si>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</si>
  <si>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</si>
  <si>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</si>
  <si>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</si>
  <si>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</si>
  <si>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</si>
  <si>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</si>
  <si>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</si>
  <si>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</si>
  <si>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</si>
  <si>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</si>
  <si>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</si>
  <si>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</si>
  <si>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</si>
  <si>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</si>
  <si>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</si>
  <si>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</si>
  <si>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</si>
  <si>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</si>
  <si>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</si>
  <si>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</si>
  <si>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</si>
  <si>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</si>
  <si>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</si>
  <si>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</si>
  <si>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</si>
  <si>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</si>
  <si>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</si>
  <si>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</si>
  <si>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</si>
  <si>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</si>
  <si>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</si>
  <si>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</si>
  <si>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</si>
  <si>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</si>
  <si>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</si>
  <si>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</si>
  <si>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</si>
  <si>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</si>
  <si>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</si>
  <si>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</si>
  <si>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</si>
  <si>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</si>
  <si>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</si>
  <si>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</si>
  <si>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</si>
  <si>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</si>
  <si>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</si>
  <si>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</si>
  <si>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</si>
  <si>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</si>
  <si>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</si>
  <si>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</si>
  <si>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</si>
  <si>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</si>
  <si>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</si>
  <si>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</si>
  <si>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</si>
  <si>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</si>
  <si>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</si>
  <si>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</si>
  <si>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</si>
  <si>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</si>
  <si>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</si>
  <si>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</si>
  <si>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</si>
  <si>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</si>
  <si>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</si>
  <si>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</si>
  <si>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</si>
  <si>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</si>
  <si>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</si>
  <si>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</si>
  <si>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</si>
  <si>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</si>
  <si>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</si>
  <si>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</si>
  <si>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</si>
  <si>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</si>
  <si>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</si>
  <si>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</si>
  <si>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</si>
  <si>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</si>
  <si>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</si>
  <si>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</si>
  <si>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</si>
  <si>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</si>
  <si>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</si>
  <si>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</si>
  <si>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</si>
  <si>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</si>
  <si>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</si>
  <si>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</si>
  <si>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</si>
  <si>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</si>
  <si>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</si>
  <si>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</si>
  <si>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</si>
  <si>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</si>
  <si>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</si>
  <si>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</si>
  <si>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</si>
  <si>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</si>
  <si>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</si>
  <si>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</si>
  <si>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</si>
  <si>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</si>
  <si>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</si>
  <si>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</si>
  <si>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</si>
  <si>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</si>
  <si>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GIMNAZIJA JURJA BARAKOVIĆA ZADAR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</si>
</sst>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1187623.76</v>
      </c>
      <c r="D2" s="7">
        <f>'PR-RAS'!E6</f>
        <v>1255334.72</v>
      </c>
      <c r="E2" s="7">
        <v>0</v>
      </c>
      <c r="F2" s="7">
        <v>0</v>
      </c>
      <c r="G2" s="8">
        <f t="shared" ref="G2:G274" si="0">(B2/1000)*(C2*1+D2*2)</f>
        <v>3698.2932000000001</v>
      </c>
      <c r="H2" s="8">
        <f t="shared" ref="H2:H274" si="1">ABS(C2-ROUND(C2,0))+ABS(D2-ROUND(D2,0))</f>
        <v>0.52000000001862645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1121550.77</v>
      </c>
      <c r="D45" s="2">
        <f>'PR-RAS'!E49</f>
        <v>1168015.06</v>
      </c>
      <c r="E45" s="2">
        <v>0</v>
      </c>
      <c r="F45" s="2">
        <v>0</v>
      </c>
      <c r="G45" s="3">
        <f t="shared" si="0"/>
        <v>152133.55916</v>
      </c>
      <c r="H45" s="3">
        <f t="shared" si="1"/>
        <v>0.2900000000372529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1119554.26</v>
      </c>
      <c r="D64" s="2">
        <f>'PR-RAS'!E68</f>
        <v>1168015.06</v>
      </c>
      <c r="E64" s="2">
        <v>0</v>
      </c>
      <c r="F64" s="2">
        <v>0</v>
      </c>
      <c r="G64" s="3">
        <f t="shared" si="0"/>
        <v>217701.81594</v>
      </c>
      <c r="H64" s="3">
        <f t="shared" si="1"/>
        <v>0.32000000006519258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1119554.26</v>
      </c>
      <c r="D65" s="2">
        <f>'PR-RAS'!E69</f>
        <v>1168015.06</v>
      </c>
      <c r="E65" s="2">
        <v>0</v>
      </c>
      <c r="F65" s="2">
        <v>0</v>
      </c>
      <c r="G65" s="3">
        <f t="shared" si="0"/>
        <v>221157.40031999999</v>
      </c>
      <c r="H65" s="3">
        <f t="shared" si="1"/>
        <v>0.32000000006519258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1996.51</v>
      </c>
      <c r="D73" s="2">
        <f>'PR-RAS'!E77</f>
        <v>0</v>
      </c>
      <c r="E73" s="2">
        <v>0</v>
      </c>
      <c r="F73" s="2">
        <v>0</v>
      </c>
      <c r="G73" s="3">
        <f t="shared" si="0"/>
        <v>143.74871999999999</v>
      </c>
      <c r="H73" s="3">
        <f t="shared" si="1"/>
        <v>0.49000000000000909</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1996.51</v>
      </c>
      <c r="D76" s="2">
        <f>'PR-RAS'!E80</f>
        <v>0</v>
      </c>
      <c r="E76" s="2">
        <v>0</v>
      </c>
      <c r="F76" s="2">
        <v>0</v>
      </c>
      <c r="G76" s="3">
        <f t="shared" si="0"/>
        <v>149.73824999999999</v>
      </c>
      <c r="H76" s="3">
        <f t="shared" si="1"/>
        <v>0.49000000000000909</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80</v>
      </c>
      <c r="E102" s="2">
        <v>0</v>
      </c>
      <c r="F102" s="2">
        <v>0</v>
      </c>
      <c r="G102" s="3">
        <f t="shared" si="0"/>
        <v>16.16</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80</v>
      </c>
      <c r="E108" s="2">
        <v>0</v>
      </c>
      <c r="F108" s="2">
        <v>0</v>
      </c>
      <c r="G108" s="3">
        <f t="shared" si="0"/>
        <v>17.12</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80</v>
      </c>
      <c r="E113" s="2">
        <v>0</v>
      </c>
      <c r="F113" s="2">
        <v>0</v>
      </c>
      <c r="G113" s="3">
        <f t="shared" si="0"/>
        <v>17.920000000000002</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4227.93</v>
      </c>
      <c r="D121" s="2">
        <f>'PR-RAS'!E125</f>
        <v>3360</v>
      </c>
      <c r="E121" s="2">
        <v>0</v>
      </c>
      <c r="F121" s="2">
        <v>0</v>
      </c>
      <c r="G121" s="3">
        <f t="shared" si="0"/>
        <v>1313.7516000000001</v>
      </c>
      <c r="H121" s="3">
        <f t="shared" si="1"/>
        <v>6.9999999999708962E-2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447.93</v>
      </c>
      <c r="D122" s="2">
        <f>'PR-RAS'!E126</f>
        <v>0</v>
      </c>
      <c r="E122" s="2">
        <v>0</v>
      </c>
      <c r="F122" s="2">
        <v>0</v>
      </c>
      <c r="G122" s="3">
        <f t="shared" si="0"/>
        <v>54.199529999999996</v>
      </c>
      <c r="H122" s="3">
        <f t="shared" si="1"/>
        <v>6.9999999999993179E-2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447.93</v>
      </c>
      <c r="D124" s="2">
        <f>'PR-RAS'!E128</f>
        <v>0</v>
      </c>
      <c r="E124" s="2">
        <v>0</v>
      </c>
      <c r="F124" s="2">
        <v>0</v>
      </c>
      <c r="G124" s="3">
        <f t="shared" si="0"/>
        <v>55.095390000000002</v>
      </c>
      <c r="H124" s="3">
        <f t="shared" si="1"/>
        <v>6.9999999999993179E-2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3780</v>
      </c>
      <c r="D125" s="2">
        <f>'PR-RAS'!E129</f>
        <v>3360</v>
      </c>
      <c r="E125" s="2">
        <v>0</v>
      </c>
      <c r="F125" s="2">
        <v>0</v>
      </c>
      <c r="G125" s="3">
        <f t="shared" si="0"/>
        <v>1302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3780</v>
      </c>
      <c r="D126" s="2">
        <f>'PR-RAS'!E130</f>
        <v>3360</v>
      </c>
      <c r="E126" s="2">
        <v>0</v>
      </c>
      <c r="F126" s="2">
        <v>0</v>
      </c>
      <c r="G126" s="3">
        <f t="shared" si="0"/>
        <v>1312.5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61845.06</v>
      </c>
      <c r="D130" s="2">
        <f>'PR-RAS'!E134</f>
        <v>83879.66</v>
      </c>
      <c r="E130" s="2">
        <v>0</v>
      </c>
      <c r="F130" s="2">
        <v>0</v>
      </c>
      <c r="G130" s="3">
        <f t="shared" si="0"/>
        <v>29618.96502</v>
      </c>
      <c r="H130" s="3">
        <f t="shared" si="1"/>
        <v>0.39999999999417923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61845.06</v>
      </c>
      <c r="D131" s="2">
        <f>'PR-RAS'!E135</f>
        <v>83879.66</v>
      </c>
      <c r="E131" s="2">
        <v>0</v>
      </c>
      <c r="F131" s="2">
        <v>0</v>
      </c>
      <c r="G131" s="3">
        <f t="shared" si="0"/>
        <v>29848.5694</v>
      </c>
      <c r="H131" s="3">
        <f t="shared" si="1"/>
        <v>0.39999999999417923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59775.06</v>
      </c>
      <c r="D132" s="2">
        <f>'PR-RAS'!E136</f>
        <v>65680.91</v>
      </c>
      <c r="E132" s="2">
        <v>0</v>
      </c>
      <c r="F132" s="2">
        <v>0</v>
      </c>
      <c r="G132" s="3">
        <f t="shared" si="0"/>
        <v>25038.931280000001</v>
      </c>
      <c r="H132" s="3">
        <f t="shared" si="1"/>
        <v>0.14999999999417923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2070</v>
      </c>
      <c r="D133" s="2">
        <f>'PR-RAS'!E137</f>
        <v>18198.75</v>
      </c>
      <c r="E133" s="2">
        <v>0</v>
      </c>
      <c r="F133" s="2">
        <v>0</v>
      </c>
      <c r="G133" s="3">
        <f t="shared" si="0"/>
        <v>5077.71</v>
      </c>
      <c r="H133" s="3">
        <f t="shared" si="1"/>
        <v>0.25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1318281.29</v>
      </c>
      <c r="D148" s="2">
        <f>'PR-RAS'!E152</f>
        <v>1240608.95</v>
      </c>
      <c r="E148" s="2">
        <v>0</v>
      </c>
      <c r="F148" s="2">
        <v>0</v>
      </c>
      <c r="G148" s="3">
        <f t="shared" si="0"/>
        <v>558526.38092999998</v>
      </c>
      <c r="H148" s="3">
        <f t="shared" si="1"/>
        <v>0.34000000008381903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1246193.8900000001</v>
      </c>
      <c r="D149" s="2">
        <f>'PR-RAS'!E153</f>
        <v>1170077.82</v>
      </c>
      <c r="E149" s="2">
        <v>0</v>
      </c>
      <c r="F149" s="2">
        <v>0</v>
      </c>
      <c r="G149" s="3">
        <f t="shared" si="0"/>
        <v>530779.73043999996</v>
      </c>
      <c r="H149" s="3">
        <f t="shared" si="1"/>
        <v>0.28999999980442226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1043695.79</v>
      </c>
      <c r="D150" s="2">
        <f>'PR-RAS'!E154</f>
        <v>984993.9</v>
      </c>
      <c r="E150" s="2">
        <v>0</v>
      </c>
      <c r="F150" s="2">
        <v>0</v>
      </c>
      <c r="G150" s="3">
        <f t="shared" si="0"/>
        <v>449038.85490999994</v>
      </c>
      <c r="H150" s="3">
        <f t="shared" si="1"/>
        <v>0.30999999993946403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1043695.79</v>
      </c>
      <c r="D151" s="2">
        <f>'PR-RAS'!E155</f>
        <v>984993.9</v>
      </c>
      <c r="E151" s="2">
        <v>0</v>
      </c>
      <c r="F151" s="2">
        <v>0</v>
      </c>
      <c r="G151" s="3">
        <f t="shared" si="0"/>
        <v>452052.53849999997</v>
      </c>
      <c r="H151" s="3">
        <f t="shared" si="1"/>
        <v>0.30999999993946403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30288.31</v>
      </c>
      <c r="D155" s="2">
        <f>'PR-RAS'!E159</f>
        <v>22559.94</v>
      </c>
      <c r="E155" s="2">
        <v>0</v>
      </c>
      <c r="F155" s="2">
        <v>0</v>
      </c>
      <c r="G155" s="3">
        <f t="shared" si="0"/>
        <v>11612.86126</v>
      </c>
      <c r="H155" s="3">
        <f t="shared" si="1"/>
        <v>0.37000000000261934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172209.79</v>
      </c>
      <c r="D156" s="2">
        <f>'PR-RAS'!E160</f>
        <v>162523.98000000001</v>
      </c>
      <c r="E156" s="2">
        <v>0</v>
      </c>
      <c r="F156" s="2">
        <v>0</v>
      </c>
      <c r="G156" s="3">
        <f t="shared" si="0"/>
        <v>77074.951249999998</v>
      </c>
      <c r="H156" s="3">
        <f t="shared" si="1"/>
        <v>0.22999999998137355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172209.79</v>
      </c>
      <c r="D158" s="2">
        <f>'PR-RAS'!E162</f>
        <v>162523.98000000001</v>
      </c>
      <c r="E158" s="2">
        <v>0</v>
      </c>
      <c r="F158" s="2">
        <v>0</v>
      </c>
      <c r="G158" s="3">
        <f t="shared" si="0"/>
        <v>78069.466750000007</v>
      </c>
      <c r="H158" s="3">
        <f t="shared" si="1"/>
        <v>0.22999999998137355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70657.400000000009</v>
      </c>
      <c r="D160" s="2">
        <f>'PR-RAS'!E164</f>
        <v>69062.67</v>
      </c>
      <c r="E160" s="2">
        <v>0</v>
      </c>
      <c r="F160" s="2">
        <v>0</v>
      </c>
      <c r="G160" s="3">
        <f t="shared" si="0"/>
        <v>33196.45566</v>
      </c>
      <c r="H160" s="3">
        <f t="shared" si="1"/>
        <v>0.73000000001047738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26802.779999999995</v>
      </c>
      <c r="D161" s="2">
        <f>'PR-RAS'!E165</f>
        <v>27037.119999999999</v>
      </c>
      <c r="E161" s="2">
        <v>0</v>
      </c>
      <c r="F161" s="2">
        <v>0</v>
      </c>
      <c r="G161" s="3">
        <f t="shared" si="0"/>
        <v>12940.323199999999</v>
      </c>
      <c r="H161" s="3">
        <f t="shared" si="1"/>
        <v>0.3400000000037835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6469.26</v>
      </c>
      <c r="D162" s="2">
        <f>'PR-RAS'!E166</f>
        <v>6615.82</v>
      </c>
      <c r="E162" s="2">
        <v>0</v>
      </c>
      <c r="F162" s="2">
        <v>0</v>
      </c>
      <c r="G162" s="3">
        <f t="shared" si="0"/>
        <v>3171.8449000000005</v>
      </c>
      <c r="H162" s="3">
        <f t="shared" si="1"/>
        <v>0.44000000000050932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19399.259999999998</v>
      </c>
      <c r="D163" s="2">
        <f>'PR-RAS'!E167</f>
        <v>19118.3</v>
      </c>
      <c r="E163" s="2">
        <v>0</v>
      </c>
      <c r="F163" s="2">
        <v>0</v>
      </c>
      <c r="G163" s="3">
        <f t="shared" si="0"/>
        <v>9337.009320000001</v>
      </c>
      <c r="H163" s="3">
        <f t="shared" si="1"/>
        <v>0.55999999999767169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894.26</v>
      </c>
      <c r="D164" s="2">
        <f>'PR-RAS'!E168</f>
        <v>1182.5</v>
      </c>
      <c r="E164" s="2">
        <v>0</v>
      </c>
      <c r="F164" s="2">
        <v>0</v>
      </c>
      <c r="G164" s="3">
        <f t="shared" si="0"/>
        <v>531.25938000000008</v>
      </c>
      <c r="H164" s="3">
        <f t="shared" si="1"/>
        <v>0.75999999999999091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40</v>
      </c>
      <c r="D165" s="2">
        <f>'PR-RAS'!E169</f>
        <v>120.5</v>
      </c>
      <c r="E165" s="2">
        <v>0</v>
      </c>
      <c r="F165" s="2">
        <v>0</v>
      </c>
      <c r="G165" s="3">
        <f t="shared" si="0"/>
        <v>46.084000000000003</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18226.86</v>
      </c>
      <c r="D166" s="2">
        <f>'PR-RAS'!E170</f>
        <v>18351.169999999998</v>
      </c>
      <c r="E166" s="2">
        <v>0</v>
      </c>
      <c r="F166" s="2">
        <v>0</v>
      </c>
      <c r="G166" s="3">
        <f t="shared" si="0"/>
        <v>9063.3179999999993</v>
      </c>
      <c r="H166" s="3">
        <f t="shared" si="1"/>
        <v>0.30999999999767169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4241.0600000000004</v>
      </c>
      <c r="D167" s="2">
        <f>'PR-RAS'!E171</f>
        <v>3956.47</v>
      </c>
      <c r="E167" s="2">
        <v>0</v>
      </c>
      <c r="F167" s="2">
        <v>0</v>
      </c>
      <c r="G167" s="3">
        <f t="shared" si="0"/>
        <v>2017.5640000000001</v>
      </c>
      <c r="H167" s="3">
        <f t="shared" si="1"/>
        <v>0.53000000000020009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5242.16</v>
      </c>
      <c r="D168" s="2">
        <f>'PR-RAS'!E172</f>
        <v>4138.68</v>
      </c>
      <c r="E168" s="2">
        <v>0</v>
      </c>
      <c r="F168" s="2">
        <v>0</v>
      </c>
      <c r="G168" s="3">
        <f t="shared" si="0"/>
        <v>2257.7598400000002</v>
      </c>
      <c r="H168" s="3">
        <f t="shared" si="1"/>
        <v>0.47999999999956344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7694.28</v>
      </c>
      <c r="D169" s="2">
        <f>'PR-RAS'!E173</f>
        <v>7283.66</v>
      </c>
      <c r="E169" s="2">
        <v>0</v>
      </c>
      <c r="F169" s="2">
        <v>0</v>
      </c>
      <c r="G169" s="3">
        <f t="shared" si="0"/>
        <v>3739.9488000000001</v>
      </c>
      <c r="H169" s="3">
        <f t="shared" si="1"/>
        <v>0.61999999999989086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756.4</v>
      </c>
      <c r="D170" s="2">
        <f>'PR-RAS'!E174</f>
        <v>885.58</v>
      </c>
      <c r="E170" s="2">
        <v>0</v>
      </c>
      <c r="F170" s="2">
        <v>0</v>
      </c>
      <c r="G170" s="3">
        <f t="shared" si="0"/>
        <v>427.15764000000001</v>
      </c>
      <c r="H170" s="3">
        <f t="shared" si="1"/>
        <v>0.81999999999993634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292.95999999999998</v>
      </c>
      <c r="D171" s="2">
        <f>'PR-RAS'!E175</f>
        <v>2086.7800000000002</v>
      </c>
      <c r="E171" s="2">
        <v>0</v>
      </c>
      <c r="F171" s="2">
        <v>0</v>
      </c>
      <c r="G171" s="3">
        <f t="shared" si="0"/>
        <v>759.30840000000012</v>
      </c>
      <c r="H171" s="3">
        <f t="shared" si="1"/>
        <v>0.25999999999982037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21524.68</v>
      </c>
      <c r="D174" s="2">
        <f>'PR-RAS'!E178</f>
        <v>17590.03</v>
      </c>
      <c r="E174" s="2">
        <v>0</v>
      </c>
      <c r="F174" s="2">
        <v>0</v>
      </c>
      <c r="G174" s="3">
        <f t="shared" si="0"/>
        <v>9809.9200199999996</v>
      </c>
      <c r="H174" s="3">
        <f t="shared" si="1"/>
        <v>0.34999999999854481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1181.1300000000001</v>
      </c>
      <c r="D175" s="2">
        <f>'PR-RAS'!E179</f>
        <v>1369.74</v>
      </c>
      <c r="E175" s="2">
        <v>0</v>
      </c>
      <c r="F175" s="2">
        <v>0</v>
      </c>
      <c r="G175" s="3">
        <f t="shared" si="0"/>
        <v>682.18614000000002</v>
      </c>
      <c r="H175" s="3">
        <f t="shared" si="1"/>
        <v>0.39000000000010004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628.85</v>
      </c>
      <c r="D176" s="2">
        <f>'PR-RAS'!E180</f>
        <v>1540.1</v>
      </c>
      <c r="E176" s="2">
        <v>0</v>
      </c>
      <c r="F176" s="2">
        <v>0</v>
      </c>
      <c r="G176" s="3">
        <f t="shared" si="0"/>
        <v>649.0837499999999</v>
      </c>
      <c r="H176" s="3">
        <f t="shared" si="1"/>
        <v>0.24999999999988631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6968.87</v>
      </c>
      <c r="D178" s="2">
        <f>'PR-RAS'!E182</f>
        <v>3070.64</v>
      </c>
      <c r="E178" s="2">
        <v>0</v>
      </c>
      <c r="F178" s="2">
        <v>0</v>
      </c>
      <c r="G178" s="3">
        <f t="shared" si="0"/>
        <v>2320.4965499999998</v>
      </c>
      <c r="H178" s="3">
        <f t="shared" si="1"/>
        <v>0.49000000000023647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5585.43</v>
      </c>
      <c r="D179" s="2">
        <f>'PR-RAS'!E183</f>
        <v>5172.12</v>
      </c>
      <c r="E179" s="2">
        <v>0</v>
      </c>
      <c r="F179" s="2">
        <v>0</v>
      </c>
      <c r="G179" s="3">
        <f t="shared" si="0"/>
        <v>2835.48126</v>
      </c>
      <c r="H179" s="3">
        <f t="shared" si="1"/>
        <v>0.5500000000001819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1270.83</v>
      </c>
      <c r="D181" s="2">
        <f>'PR-RAS'!E185</f>
        <v>1270.8</v>
      </c>
      <c r="E181" s="2">
        <v>0</v>
      </c>
      <c r="F181" s="2">
        <v>0</v>
      </c>
      <c r="G181" s="3">
        <f t="shared" si="0"/>
        <v>686.23739999999998</v>
      </c>
      <c r="H181" s="3">
        <f t="shared" si="1"/>
        <v>0.37000000000011823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4986.7700000000004</v>
      </c>
      <c r="D182" s="2">
        <f>'PR-RAS'!E186</f>
        <v>4785.8500000000004</v>
      </c>
      <c r="E182" s="2">
        <v>0</v>
      </c>
      <c r="F182" s="2">
        <v>0</v>
      </c>
      <c r="G182" s="3">
        <f t="shared" si="0"/>
        <v>2635.0830700000001</v>
      </c>
      <c r="H182" s="3">
        <f t="shared" si="1"/>
        <v>0.37999999999919964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902.8</v>
      </c>
      <c r="D183" s="2">
        <f>'PR-RAS'!E187</f>
        <v>380.78</v>
      </c>
      <c r="E183" s="2">
        <v>0</v>
      </c>
      <c r="F183" s="2">
        <v>0</v>
      </c>
      <c r="G183" s="3">
        <f t="shared" si="0"/>
        <v>302.91351999999995</v>
      </c>
      <c r="H183" s="3">
        <f t="shared" si="1"/>
        <v>0.42000000000007276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4103.08</v>
      </c>
      <c r="D190" s="2">
        <f>'PR-RAS'!E194</f>
        <v>6084.35</v>
      </c>
      <c r="E190" s="2">
        <v>0</v>
      </c>
      <c r="F190" s="2">
        <v>0</v>
      </c>
      <c r="G190" s="3">
        <f t="shared" si="0"/>
        <v>3075.3664200000003</v>
      </c>
      <c r="H190" s="3">
        <f t="shared" si="1"/>
        <v>0.43000000000029104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857.77</v>
      </c>
      <c r="D191" s="2">
        <f>'PR-RAS'!E195</f>
        <v>840.09</v>
      </c>
      <c r="E191" s="2">
        <v>0</v>
      </c>
      <c r="F191" s="2">
        <v>0</v>
      </c>
      <c r="G191" s="3">
        <f t="shared" si="0"/>
        <v>482.21049999999997</v>
      </c>
      <c r="H191" s="3">
        <f t="shared" si="1"/>
        <v>0.32000000000005002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208.7</v>
      </c>
      <c r="D192" s="2">
        <f>'PR-RAS'!E196</f>
        <v>48.96</v>
      </c>
      <c r="E192" s="2">
        <v>0</v>
      </c>
      <c r="F192" s="2">
        <v>0</v>
      </c>
      <c r="G192" s="3">
        <f t="shared" si="0"/>
        <v>58.564419999999998</v>
      </c>
      <c r="H192" s="3">
        <f t="shared" si="1"/>
        <v>0.34000000000001052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1285.76</v>
      </c>
      <c r="D193" s="2">
        <f>'PR-RAS'!E197</f>
        <v>2015.63</v>
      </c>
      <c r="E193" s="2">
        <v>0</v>
      </c>
      <c r="F193" s="2">
        <v>0</v>
      </c>
      <c r="G193" s="3">
        <f t="shared" si="0"/>
        <v>1020.8678400000001</v>
      </c>
      <c r="H193" s="3">
        <f t="shared" si="1"/>
        <v>0.60999999999989996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85</v>
      </c>
      <c r="D194" s="2">
        <f>'PR-RAS'!E198</f>
        <v>90</v>
      </c>
      <c r="E194" s="2">
        <v>0</v>
      </c>
      <c r="F194" s="2">
        <v>0</v>
      </c>
      <c r="G194" s="3">
        <f t="shared" si="0"/>
        <v>51.145000000000003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1665.85</v>
      </c>
      <c r="D197" s="2">
        <f>'PR-RAS'!E201</f>
        <v>3089.67</v>
      </c>
      <c r="E197" s="2">
        <v>0</v>
      </c>
      <c r="F197" s="2">
        <v>0</v>
      </c>
      <c r="G197" s="3">
        <f t="shared" si="0"/>
        <v>1537.6572400000002</v>
      </c>
      <c r="H197" s="3">
        <f t="shared" si="1"/>
        <v>0.48000000000001819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1430</v>
      </c>
      <c r="D269" s="2">
        <f>'PR-RAS'!E273</f>
        <v>1468.46</v>
      </c>
      <c r="E269" s="2">
        <v>0</v>
      </c>
      <c r="F269" s="2">
        <v>0</v>
      </c>
      <c r="G269" s="3">
        <f t="shared" si="0"/>
        <v>1170.33456</v>
      </c>
      <c r="H269" s="3">
        <f t="shared" si="1"/>
        <v>0.46000000000003638</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1430</v>
      </c>
      <c r="D270" s="2">
        <f>'PR-RAS'!E274</f>
        <v>1468.46</v>
      </c>
      <c r="E270" s="2">
        <v>0</v>
      </c>
      <c r="F270" s="2">
        <v>0</v>
      </c>
      <c r="G270" s="3">
        <f t="shared" si="0"/>
        <v>1174.7014800000002</v>
      </c>
      <c r="H270" s="3">
        <f t="shared" si="1"/>
        <v>0.46000000000003638</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1430</v>
      </c>
      <c r="D272" s="2">
        <f>'PR-RAS'!E276</f>
        <v>1468.46</v>
      </c>
      <c r="E272" s="2">
        <v>0</v>
      </c>
      <c r="F272" s="2">
        <v>0</v>
      </c>
      <c r="G272" s="3">
        <f t="shared" si="0"/>
        <v>1183.43532</v>
      </c>
      <c r="H272" s="3">
        <f t="shared" si="1"/>
        <v>0.46000000000003638</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1318281.29</v>
      </c>
      <c r="D295" s="2">
        <f>'PR-RAS'!E299</f>
        <v>1240608.95</v>
      </c>
      <c r="E295" s="2">
        <v>0</v>
      </c>
      <c r="F295" s="2">
        <v>0</v>
      </c>
      <c r="G295" s="3">
        <f t="shared" si="12"/>
        <v>1117052.76186</v>
      </c>
      <c r="H295" s="3">
        <f t="shared" si="13"/>
        <v>0.34000000008381903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14725.770000000019</v>
      </c>
      <c r="E296" s="2">
        <v>0</v>
      </c>
      <c r="F296" s="2">
        <v>0</v>
      </c>
      <c r="G296" s="3">
        <f t="shared" si="12"/>
        <v>8688.2043000000103</v>
      </c>
      <c r="H296" s="3">
        <f t="shared" si="13"/>
        <v>0.22999999998137355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130657.53000000003</v>
      </c>
      <c r="D297" s="2">
        <f>'PR-RAS'!E301</f>
        <v>0</v>
      </c>
      <c r="E297" s="2">
        <v>0</v>
      </c>
      <c r="F297" s="2">
        <v>0</v>
      </c>
      <c r="G297" s="3">
        <f t="shared" si="12"/>
        <v>38674.628880000004</v>
      </c>
      <c r="H297" s="3">
        <f t="shared" si="13"/>
        <v>0.46999999997206032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4349.71</v>
      </c>
      <c r="D298" s="2">
        <f>'PR-RAS'!E302</f>
        <v>0</v>
      </c>
      <c r="E298" s="2">
        <v>0</v>
      </c>
      <c r="F298" s="2">
        <v>0</v>
      </c>
      <c r="G298" s="3">
        <f t="shared" si="12"/>
        <v>1291.8638699999999</v>
      </c>
      <c r="H298" s="3">
        <f t="shared" si="13"/>
        <v>0.28999999999996362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131368.04</v>
      </c>
      <c r="E299" s="2">
        <v>0</v>
      </c>
      <c r="F299" s="2">
        <v>0</v>
      </c>
      <c r="G299" s="3">
        <f t="shared" si="12"/>
        <v>78295.351840000003</v>
      </c>
      <c r="H299" s="3">
        <f t="shared" si="13"/>
        <v>4.0000000008149073E-2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127487.11</v>
      </c>
      <c r="D300" s="2">
        <f>'PR-RAS'!E304</f>
        <v>135993.18</v>
      </c>
      <c r="E300" s="2">
        <v>0</v>
      </c>
      <c r="F300" s="2">
        <v>0</v>
      </c>
      <c r="G300" s="3">
        <f t="shared" si="12"/>
        <v>119442.56752999999</v>
      </c>
      <c r="H300" s="3">
        <f t="shared" si="13"/>
        <v>0.28999999999359716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2133.7200000000003</v>
      </c>
      <c r="D355" s="2">
        <f>'PR-RAS'!E360</f>
        <v>18198.75</v>
      </c>
      <c r="E355" s="2">
        <v>0</v>
      </c>
      <c r="F355" s="2">
        <v>0</v>
      </c>
      <c r="G355" s="3">
        <f t="shared" si="12"/>
        <v>13640.051879999999</v>
      </c>
      <c r="H355" s="3">
        <f t="shared" si="13"/>
        <v>0.52999999999974534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2090.8000000000002</v>
      </c>
      <c r="D368" s="2">
        <f>'PR-RAS'!E373</f>
        <v>18198.75</v>
      </c>
      <c r="E368" s="2">
        <v>0</v>
      </c>
      <c r="F368" s="2">
        <v>0</v>
      </c>
      <c r="G368" s="3">
        <f t="shared" si="12"/>
        <v>14125.206100000001</v>
      </c>
      <c r="H368" s="3">
        <f t="shared" si="13"/>
        <v>0.4499999999998181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2070</v>
      </c>
      <c r="D374" s="2">
        <f>'PR-RAS'!E379</f>
        <v>18198.75</v>
      </c>
      <c r="E374" s="2">
        <v>0</v>
      </c>
      <c r="F374" s="2">
        <v>0</v>
      </c>
      <c r="G374" s="3">
        <f t="shared" si="12"/>
        <v>14348.377500000001</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2070</v>
      </c>
      <c r="D375" s="2">
        <f>'PR-RAS'!E380</f>
        <v>18198.75</v>
      </c>
      <c r="E375" s="2">
        <v>0</v>
      </c>
      <c r="F375" s="2">
        <v>0</v>
      </c>
      <c r="G375" s="3">
        <f t="shared" si="12"/>
        <v>14386.844999999999</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20.8</v>
      </c>
      <c r="D388" s="2">
        <f>'PR-RAS'!E393</f>
        <v>0</v>
      </c>
      <c r="E388" s="2">
        <v>0</v>
      </c>
      <c r="F388" s="2">
        <v>0</v>
      </c>
      <c r="G388" s="3">
        <f t="shared" si="12"/>
        <v>8.0495999999999999</v>
      </c>
      <c r="H388" s="3">
        <f t="shared" si="13"/>
        <v>0.19999999999999929</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20.8</v>
      </c>
      <c r="D389" s="2">
        <f>'PR-RAS'!E394</f>
        <v>0</v>
      </c>
      <c r="E389" s="2">
        <v>0</v>
      </c>
      <c r="F389" s="2">
        <v>0</v>
      </c>
      <c r="G389" s="3">
        <f t="shared" si="12"/>
        <v>8.0704000000000011</v>
      </c>
      <c r="H389" s="3">
        <f t="shared" si="13"/>
        <v>0.19999999999999929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42.92</v>
      </c>
      <c r="D401" s="2">
        <f>'PR-RAS'!E406</f>
        <v>0</v>
      </c>
      <c r="E401" s="2">
        <v>0</v>
      </c>
      <c r="F401" s="2">
        <v>0</v>
      </c>
      <c r="G401" s="3">
        <f t="shared" si="12"/>
        <v>17.168000000000003</v>
      </c>
      <c r="H401" s="3">
        <f t="shared" si="13"/>
        <v>7.9999999999998295E-2</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42.92</v>
      </c>
      <c r="D402" s="2">
        <f>'PR-RAS'!E407</f>
        <v>0</v>
      </c>
      <c r="E402" s="2">
        <v>0</v>
      </c>
      <c r="F402" s="2">
        <v>0</v>
      </c>
      <c r="G402" s="3">
        <f t="shared" si="12"/>
        <v>17.210920000000002</v>
      </c>
      <c r="H402" s="3">
        <f t="shared" si="13"/>
        <v>7.9999999999998295E-2</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42.92</v>
      </c>
      <c r="D404" s="2">
        <f>'PR-RAS'!E409</f>
        <v>0</v>
      </c>
      <c r="E404" s="2">
        <v>0</v>
      </c>
      <c r="F404" s="2">
        <v>0</v>
      </c>
      <c r="G404" s="3">
        <f t="shared" si="12"/>
        <v>17.296760000000003</v>
      </c>
      <c r="H404" s="3">
        <f t="shared" si="13"/>
        <v>7.9999999999998295E-2</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2133.7200000000003</v>
      </c>
      <c r="D413" s="2">
        <f>'PR-RAS'!E418</f>
        <v>18198.75</v>
      </c>
      <c r="E413" s="2">
        <v>0</v>
      </c>
      <c r="F413" s="2">
        <v>0</v>
      </c>
      <c r="G413" s="3">
        <f t="shared" si="12"/>
        <v>15874.862639999999</v>
      </c>
      <c r="H413" s="3">
        <f t="shared" si="13"/>
        <v>0.52999999999974534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1187623.76</v>
      </c>
      <c r="D417" s="2">
        <f>'PR-RAS'!E422</f>
        <v>1255334.72</v>
      </c>
      <c r="E417" s="2">
        <v>0</v>
      </c>
      <c r="F417" s="2">
        <v>0</v>
      </c>
      <c r="G417" s="3">
        <f t="shared" si="12"/>
        <v>1538489.9712</v>
      </c>
      <c r="H417" s="3">
        <f t="shared" si="13"/>
        <v>0.52000000001862645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1320415.01</v>
      </c>
      <c r="D418" s="2">
        <f>'PR-RAS'!E423</f>
        <v>1258807.7</v>
      </c>
      <c r="E418" s="2">
        <v>0</v>
      </c>
      <c r="F418" s="2">
        <v>0</v>
      </c>
      <c r="G418" s="3">
        <f t="shared" si="12"/>
        <v>1600458.6809700001</v>
      </c>
      <c r="H418" s="3">
        <f t="shared" si="13"/>
        <v>0.31000000005587935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132791.25</v>
      </c>
      <c r="D420" s="2">
        <f>'PR-RAS'!E425</f>
        <v>3472.9799999999814</v>
      </c>
      <c r="E420" s="2">
        <v>0</v>
      </c>
      <c r="F420" s="2">
        <v>0</v>
      </c>
      <c r="G420" s="3">
        <f t="shared" si="12"/>
        <v>58549.890989999985</v>
      </c>
      <c r="H420" s="3">
        <f t="shared" si="13"/>
        <v>0.27000000001862645</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4349.71</v>
      </c>
      <c r="D421" s="2">
        <f>'PR-RAS'!E426</f>
        <v>0</v>
      </c>
      <c r="E421" s="2">
        <v>0</v>
      </c>
      <c r="F421" s="2">
        <v>0</v>
      </c>
      <c r="G421" s="3">
        <f t="shared" si="12"/>
        <v>1826.8781999999999</v>
      </c>
      <c r="H421" s="3">
        <f t="shared" si="13"/>
        <v>0.28999999999996362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131368.04</v>
      </c>
      <c r="E422" s="2">
        <v>0</v>
      </c>
      <c r="F422" s="2">
        <v>0</v>
      </c>
      <c r="G422" s="3">
        <f t="shared" si="12"/>
        <v>110611.88968000001</v>
      </c>
      <c r="H422" s="3">
        <f t="shared" si="13"/>
        <v>4.0000000008149073E-2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127487.11</v>
      </c>
      <c r="D423" s="2">
        <f>'PR-RAS'!E428</f>
        <v>135993.18</v>
      </c>
      <c r="E423" s="2">
        <v>0</v>
      </c>
      <c r="F423" s="2">
        <v>0</v>
      </c>
      <c r="G423" s="3">
        <f t="shared" si="12"/>
        <v>168577.80433999997</v>
      </c>
      <c r="H423" s="3">
        <f t="shared" si="13"/>
        <v>0.28999999999359716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1187623.76</v>
      </c>
      <c r="D637" s="2">
        <f>'PR-RAS'!E643</f>
        <v>1255334.72</v>
      </c>
      <c r="E637" s="2">
        <v>0</v>
      </c>
      <c r="F637" s="2">
        <v>0</v>
      </c>
      <c r="G637" s="3">
        <f t="shared" si="14"/>
        <v>2352114.4752000002</v>
      </c>
      <c r="H637" s="3">
        <f t="shared" si="15"/>
        <v>0.52000000001862645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1320415.01</v>
      </c>
      <c r="D638" s="2">
        <f>'PR-RAS'!E644</f>
        <v>1258807.7</v>
      </c>
      <c r="E638" s="2">
        <v>0</v>
      </c>
      <c r="F638" s="2">
        <v>0</v>
      </c>
      <c r="G638" s="3">
        <f t="shared" si="14"/>
        <v>2444825.3711700002</v>
      </c>
      <c r="H638" s="3">
        <f t="shared" si="15"/>
        <v>0.31000000005587935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132791.25</v>
      </c>
      <c r="D640" s="2">
        <f>'PR-RAS'!E646</f>
        <v>3472.9799999999814</v>
      </c>
      <c r="E640" s="2">
        <v>0</v>
      </c>
      <c r="F640" s="2">
        <v>0</v>
      </c>
      <c r="G640" s="3">
        <f t="shared" si="14"/>
        <v>89292.077189999982</v>
      </c>
      <c r="H640" s="3">
        <f t="shared" si="15"/>
        <v>0.27000000001862645</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4349.71</v>
      </c>
      <c r="D641" s="2">
        <f>'PR-RAS'!E647</f>
        <v>0</v>
      </c>
      <c r="E641" s="2">
        <v>0</v>
      </c>
      <c r="F641" s="2">
        <v>0</v>
      </c>
      <c r="G641" s="3">
        <f t="shared" si="14"/>
        <v>2783.8144000000002</v>
      </c>
      <c r="H641" s="3">
        <f t="shared" si="15"/>
        <v>0.28999999999996362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131368.04</v>
      </c>
      <c r="E642" s="2">
        <v>0</v>
      </c>
      <c r="F642" s="2">
        <v>0</v>
      </c>
      <c r="G642" s="3">
        <f t="shared" si="14"/>
        <v>168413.82728000003</v>
      </c>
      <c r="H642" s="3">
        <f t="shared" si="15"/>
        <v>4.0000000008149073E-2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128441.54</v>
      </c>
      <c r="D644" s="2">
        <f>'PR-RAS'!E650</f>
        <v>134841.01999999999</v>
      </c>
      <c r="E644" s="2">
        <v>0</v>
      </c>
      <c r="F644" s="2">
        <v>0</v>
      </c>
      <c r="G644" s="3">
        <f t="shared" si="14"/>
        <v>255993.46193999998</v>
      </c>
      <c r="H644" s="3">
        <f t="shared" si="15"/>
        <v>0.47999999999592546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60</v>
      </c>
      <c r="D651" s="2">
        <f>'PR-RAS'!E658</f>
        <v>59</v>
      </c>
      <c r="E651" s="2">
        <v>0</v>
      </c>
      <c r="F651" s="2">
        <v>0</v>
      </c>
      <c r="G651" s="3">
        <f t="shared" si="14"/>
        <v>115.7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50</v>
      </c>
      <c r="D653" s="2">
        <f>'PR-RAS'!E660</f>
        <v>51</v>
      </c>
      <c r="E653" s="2">
        <v>0</v>
      </c>
      <c r="F653" s="2">
        <v>0</v>
      </c>
      <c r="G653" s="3">
        <f t="shared" si="14"/>
        <v>99.103999999999999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1119554.26</v>
      </c>
      <c r="D676" s="2">
        <f>'PR-RAS'!E683</f>
        <v>1168015.06</v>
      </c>
      <c r="E676" s="2">
        <v>0</v>
      </c>
      <c r="F676" s="2">
        <v>0</v>
      </c>
      <c r="G676" s="3">
        <f t="shared" si="14"/>
        <v>2332519.4564999999</v>
      </c>
      <c r="H676" s="3">
        <f t="shared" si="15"/>
        <v>0.32000000006519258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6090.9</v>
      </c>
      <c r="D725" s="2">
        <f>'PR-RAS'!E732</f>
        <v>0</v>
      </c>
      <c r="E725" s="2">
        <v>0</v>
      </c>
      <c r="F725" s="2">
        <v>0</v>
      </c>
      <c r="G725" s="3">
        <f t="shared" si="14"/>
        <v>4409.8116</v>
      </c>
      <c r="H725" s="3">
        <f t="shared" si="15"/>
        <v>0.1000000000003638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2648.6</v>
      </c>
      <c r="D726" s="2">
        <f>'PR-RAS'!E733</f>
        <v>882.88</v>
      </c>
      <c r="E726" s="2">
        <v>0</v>
      </c>
      <c r="F726" s="2">
        <v>0</v>
      </c>
      <c r="G726" s="3">
        <f t="shared" si="14"/>
        <v>3200.4109999999996</v>
      </c>
      <c r="H726" s="3">
        <f t="shared" si="15"/>
        <v>0.5200000000000955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19399.259999999998</v>
      </c>
      <c r="D727" s="2">
        <f>'PR-RAS'!E734</f>
        <v>19118.3</v>
      </c>
      <c r="E727" s="2">
        <v>0</v>
      </c>
      <c r="F727" s="2">
        <v>0</v>
      </c>
      <c r="G727" s="3">
        <f t="shared" si="14"/>
        <v>41843.634359999996</v>
      </c>
      <c r="H727" s="3">
        <f t="shared" si="15"/>
        <v>0.55999999999767169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18768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3655</v>
      </c>
      <c r="D8" s="313"/>
      <c r="E8" s="336"/>
      <c r="F8" s="350" t="s">
        <v>31</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32</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33</v>
      </c>
      <c r="C10" s="240" t="s">
        <v>34</v>
      </c>
      <c r="D10" s="313"/>
      <c r="E10" s="336"/>
      <c r="F10" s="350" t="s">
        <v>35</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36</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37</v>
      </c>
      <c r="G12" s="361"/>
      <c r="H12" s="320" t="s">
        <v>38</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1187623.76</v>
      </c>
      <c r="I17" s="274">
        <f>'PR-RAS'!E6</f>
        <v>1255334.72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1318281.29</v>
      </c>
      <c r="I18" s="274">
        <f>'PR-RAS'!E152</f>
        <v>1240608.95</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128441.54</v>
      </c>
      <c r="I20" s="274">
        <f>'PR-RAS'!E650</f>
        <v>134841.01999999999</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31</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35</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36</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57" zoomScaleNormal="100" workbookViewId="0">
      <selection activeCell="E184" sqref="E18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33</v>
      </c>
      <c r="D1" s="322" t="s">
        <v>34</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1187623.76</v>
      </c>
      <c r="E6" s="60">
        <f>E7+E43+E49+E82+E106+E125+E134+E140</f>
        <v>1255334.72</v>
      </c>
      <c r="F6" s="45">
        <f t="shared" ref="F6:F132" si="0">IF(D6&lt;&gt;0,IF(E6/D6&gt;=100,"&gt;&gt;100",E6/D6*100),"-")</f>
        <v>105.70138138698067</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1121550.77</v>
      </c>
      <c r="E49" s="60">
        <f>E50+E53+E58+E61+E64+E68+E71+E74+E77</f>
        <v>1168015.06</v>
      </c>
      <c r="F49" s="45">
        <f t="shared" si="0"/>
        <v>104.14286104943781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1119554.26</v>
      </c>
      <c r="E68" s="60">
        <f t="shared" si="11"/>
        <v>1168015.06</v>
      </c>
      <c r="F68" s="45">
        <f t="shared" si="0"/>
        <v>104.32857984033754</v>
      </c>
    </row>
    <row r="69" spans="1:6" ht="12.75" customHeight="1" x14ac:dyDescent="0.2">
      <c r="A69" s="63" t="s">
        <v>191</v>
      </c>
      <c r="B69" s="64" t="s">
        <v>192</v>
      </c>
      <c r="C69" s="246" t="s">
        <v>191</v>
      </c>
      <c r="D69" s="194">
        <v>1119554.26</v>
      </c>
      <c r="E69" s="194">
        <v>1168015.06</v>
      </c>
      <c r="F69" s="45">
        <f t="shared" si="0"/>
        <v>104.32857984033754</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1996.51</v>
      </c>
      <c r="E77" s="60">
        <f t="shared" si="14"/>
        <v>0</v>
      </c>
      <c r="F77" s="45">
        <f t="shared" si="0"/>
        <v>0</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1996.51</v>
      </c>
      <c r="E80" s="194"/>
      <c r="F80" s="45">
        <f t="shared" si="0"/>
        <v>0</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0</v>
      </c>
      <c r="E106" s="331">
        <f>E107+E112+E120+E124</f>
        <v>80</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0</v>
      </c>
      <c r="E112" s="60">
        <f t="shared" si="20"/>
        <v>80</v>
      </c>
      <c r="F112" s="45" t="str">
        <f t="shared" si="0"/>
        <v>-</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v>
      </c>
      <c r="E117" s="194">
        <v>80</v>
      </c>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4227.93</v>
      </c>
      <c r="E125" s="60">
        <f t="shared" si="22"/>
        <v>3360</v>
      </c>
      <c r="F125" s="45">
        <f t="shared" si="0"/>
        <v>79.471514429046834</v>
      </c>
    </row>
    <row r="126" spans="1:6" ht="12.75" customHeight="1" x14ac:dyDescent="0.2">
      <c r="A126" s="63">
        <v>661</v>
      </c>
      <c r="B126" s="65" t="s">
        <v>305</v>
      </c>
      <c r="C126" s="246" t="s">
        <v>306</v>
      </c>
      <c r="D126" s="60">
        <f t="shared" ref="D126:E126" si="23">SUM(D127:D128)</f>
        <v>447.93</v>
      </c>
      <c r="E126" s="60">
        <f t="shared" si="23"/>
        <v>0</v>
      </c>
      <c r="F126" s="45">
        <f t="shared" si="0"/>
        <v>0</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447.93</v>
      </c>
      <c r="E128" s="194"/>
      <c r="F128" s="45">
        <f t="shared" si="0"/>
        <v>0</v>
      </c>
    </row>
    <row r="129" spans="1:6" ht="36" x14ac:dyDescent="0.2">
      <c r="A129" s="63">
        <v>663</v>
      </c>
      <c r="B129" s="182" t="s">
        <v>311</v>
      </c>
      <c r="C129" s="246" t="s">
        <v>312</v>
      </c>
      <c r="D129" s="60">
        <f t="shared" ref="D129:E129" si="24">SUM(D130:D133)</f>
        <v>3780</v>
      </c>
      <c r="E129" s="60">
        <f t="shared" si="24"/>
        <v>3360</v>
      </c>
      <c r="F129" s="45">
        <f t="shared" si="0"/>
        <v>88.888888888888886</v>
      </c>
    </row>
    <row r="130" spans="1:6" ht="12.75" customHeight="1" x14ac:dyDescent="0.2">
      <c r="A130" s="63">
        <v>6631</v>
      </c>
      <c r="B130" s="65" t="s">
        <v>313</v>
      </c>
      <c r="C130" s="246" t="s">
        <v>314</v>
      </c>
      <c r="D130" s="194">
        <v>3780</v>
      </c>
      <c r="E130" s="194">
        <v>3360</v>
      </c>
      <c r="F130" s="45">
        <f t="shared" si="0"/>
        <v>88.888888888888886</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61845.06</v>
      </c>
      <c r="E134" s="60">
        <f t="shared" si="25"/>
        <v>83879.66</v>
      </c>
      <c r="F134" s="45">
        <f t="shared" ref="F134:F229" si="26">IF(D134&lt;&gt;0,IF(E134/D134&gt;=100,"&gt;&gt;100",E134/D134*100),"-")</f>
        <v>135.62871472677043</v>
      </c>
    </row>
    <row r="135" spans="1:6" ht="24" x14ac:dyDescent="0.2">
      <c r="A135" s="63">
        <v>671</v>
      </c>
      <c r="B135" s="182" t="s">
        <v>323</v>
      </c>
      <c r="C135" s="246" t="s">
        <v>324</v>
      </c>
      <c r="D135" s="60">
        <f t="shared" ref="D135:E135" si="27">SUM(D136:D138)</f>
        <v>61845.06</v>
      </c>
      <c r="E135" s="60">
        <f t="shared" si="27"/>
        <v>83879.66</v>
      </c>
      <c r="F135" s="45">
        <f t="shared" si="26"/>
        <v>135.62871472677043</v>
      </c>
    </row>
    <row r="136" spans="1:6" ht="12.75" customHeight="1" x14ac:dyDescent="0.2">
      <c r="A136" s="63">
        <v>6711</v>
      </c>
      <c r="B136" s="65" t="s">
        <v>325</v>
      </c>
      <c r="C136" s="246" t="s">
        <v>326</v>
      </c>
      <c r="D136" s="194">
        <v>59775.06</v>
      </c>
      <c r="E136" s="194">
        <v>65680.91</v>
      </c>
      <c r="F136" s="45">
        <f t="shared" si="26"/>
        <v>109.88012391790156</v>
      </c>
    </row>
    <row r="137" spans="1:6" ht="24" x14ac:dyDescent="0.2">
      <c r="A137" s="63">
        <v>6712</v>
      </c>
      <c r="B137" s="182" t="s">
        <v>327</v>
      </c>
      <c r="C137" s="246" t="s">
        <v>328</v>
      </c>
      <c r="D137" s="194">
        <v>2070</v>
      </c>
      <c r="E137" s="194">
        <v>18198.75</v>
      </c>
      <c r="F137" s="45">
        <f t="shared" si="26"/>
        <v>879.16666666666663</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1318281.29</v>
      </c>
      <c r="E152" s="60">
        <f>E153+E164+E202+E221+E230+E262+E273</f>
        <v>1240608.95</v>
      </c>
      <c r="F152" s="45">
        <f t="shared" si="26"/>
        <v>94.108060200110998</v>
      </c>
    </row>
    <row r="153" spans="1:6" ht="12.75" customHeight="1" x14ac:dyDescent="0.2">
      <c r="A153" s="63">
        <v>31</v>
      </c>
      <c r="B153" s="64" t="s">
        <v>358</v>
      </c>
      <c r="C153" s="246" t="s">
        <v>34</v>
      </c>
      <c r="D153" s="60">
        <f t="shared" ref="D153:E153" si="30">D154+D159+D160</f>
        <v>1246193.8900000001</v>
      </c>
      <c r="E153" s="60">
        <f t="shared" si="30"/>
        <v>1170077.82</v>
      </c>
      <c r="F153" s="45">
        <f t="shared" si="26"/>
        <v>93.892116579066197</v>
      </c>
    </row>
    <row r="154" spans="1:6" ht="12.75" customHeight="1" x14ac:dyDescent="0.2">
      <c r="A154" s="63">
        <v>311</v>
      </c>
      <c r="B154" s="64" t="s">
        <v>359</v>
      </c>
      <c r="C154" s="246" t="s">
        <v>360</v>
      </c>
      <c r="D154" s="60">
        <f t="shared" ref="D154:E154" si="31">SUM(D155:D158)</f>
        <v>1043695.79</v>
      </c>
      <c r="E154" s="60">
        <f t="shared" si="31"/>
        <v>984993.9</v>
      </c>
      <c r="F154" s="45">
        <f t="shared" si="26"/>
        <v>94.375574706495655</v>
      </c>
    </row>
    <row r="155" spans="1:6" ht="12.75" customHeight="1" x14ac:dyDescent="0.2">
      <c r="A155" s="63">
        <v>3111</v>
      </c>
      <c r="B155" s="64" t="s">
        <v>361</v>
      </c>
      <c r="C155" s="246" t="s">
        <v>362</v>
      </c>
      <c r="D155" s="194">
        <v>1043695.79</v>
      </c>
      <c r="E155" s="194">
        <v>984993.9</v>
      </c>
      <c r="F155" s="45">
        <f t="shared" si="26"/>
        <v>94.375574706495655</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0</v>
      </c>
      <c r="E157" s="194"/>
      <c r="F157" s="45" t="str">
        <f t="shared" si="26"/>
        <v>-</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30288.31</v>
      </c>
      <c r="E159" s="194">
        <v>22559.94</v>
      </c>
      <c r="F159" s="45">
        <f t="shared" si="26"/>
        <v>74.483984084948943</v>
      </c>
    </row>
    <row r="160" spans="1:6" ht="12.75" customHeight="1" x14ac:dyDescent="0.2">
      <c r="A160" s="63">
        <v>313</v>
      </c>
      <c r="B160" s="65" t="s">
        <v>371</v>
      </c>
      <c r="C160" s="246" t="s">
        <v>372</v>
      </c>
      <c r="D160" s="60">
        <f t="shared" ref="D160:E160" si="32">SUM(D161:D163)</f>
        <v>172209.79</v>
      </c>
      <c r="E160" s="60">
        <f t="shared" si="32"/>
        <v>162523.98000000001</v>
      </c>
      <c r="F160" s="45">
        <f t="shared" si="26"/>
        <v>94.375575279430976</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172209.79</v>
      </c>
      <c r="E162" s="194">
        <v>162523.98000000001</v>
      </c>
      <c r="F162" s="45">
        <f t="shared" si="26"/>
        <v>94.375575279430976</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70657.400000000009</v>
      </c>
      <c r="E164" s="60">
        <f>E165+E170+E178+E188+E189+E194</f>
        <v>69062.67</v>
      </c>
      <c r="F164" s="45">
        <f t="shared" si="26"/>
        <v>97.743010640074488</v>
      </c>
    </row>
    <row r="165" spans="1:6" ht="12.75" customHeight="1" x14ac:dyDescent="0.2">
      <c r="A165" s="63">
        <v>321</v>
      </c>
      <c r="B165" s="64" t="s">
        <v>381</v>
      </c>
      <c r="C165" s="246" t="s">
        <v>382</v>
      </c>
      <c r="D165" s="60">
        <f t="shared" ref="D165:E165" si="33">SUM(D166:D169)</f>
        <v>26802.779999999995</v>
      </c>
      <c r="E165" s="60">
        <f t="shared" si="33"/>
        <v>27037.119999999999</v>
      </c>
      <c r="F165" s="45">
        <f t="shared" si="26"/>
        <v>100.87431229148621</v>
      </c>
    </row>
    <row r="166" spans="1:6" ht="12.75" customHeight="1" x14ac:dyDescent="0.2">
      <c r="A166" s="63">
        <v>3211</v>
      </c>
      <c r="B166" s="64" t="s">
        <v>383</v>
      </c>
      <c r="C166" s="246" t="s">
        <v>384</v>
      </c>
      <c r="D166" s="194">
        <v>6469.26</v>
      </c>
      <c r="E166" s="194">
        <v>6615.82</v>
      </c>
      <c r="F166" s="45">
        <f t="shared" si="26"/>
        <v>102.2654832237381</v>
      </c>
    </row>
    <row r="167" spans="1:6" ht="12.75" customHeight="1" x14ac:dyDescent="0.2">
      <c r="A167" s="63">
        <v>3212</v>
      </c>
      <c r="B167" s="64" t="s">
        <v>385</v>
      </c>
      <c r="C167" s="246" t="s">
        <v>386</v>
      </c>
      <c r="D167" s="194">
        <v>19399.259999999998</v>
      </c>
      <c r="E167" s="194">
        <v>19118.3</v>
      </c>
      <c r="F167" s="45">
        <f t="shared" si="26"/>
        <v>98.551697332784855</v>
      </c>
    </row>
    <row r="168" spans="1:6" ht="12.75" customHeight="1" x14ac:dyDescent="0.2">
      <c r="A168" s="63">
        <v>3213</v>
      </c>
      <c r="B168" s="64" t="s">
        <v>387</v>
      </c>
      <c r="C168" s="246" t="s">
        <v>388</v>
      </c>
      <c r="D168" s="194">
        <v>894.26</v>
      </c>
      <c r="E168" s="194">
        <v>1182.5</v>
      </c>
      <c r="F168" s="45">
        <f t="shared" si="26"/>
        <v>132.23223670968173</v>
      </c>
    </row>
    <row r="169" spans="1:6" ht="12.75" customHeight="1" x14ac:dyDescent="0.2">
      <c r="A169" s="63">
        <v>3214</v>
      </c>
      <c r="B169" s="64" t="s">
        <v>389</v>
      </c>
      <c r="C169" s="246" t="s">
        <v>390</v>
      </c>
      <c r="D169" s="194">
        <v>40</v>
      </c>
      <c r="E169" s="194">
        <v>120.5</v>
      </c>
      <c r="F169" s="45">
        <f t="shared" si="26"/>
        <v>301.25</v>
      </c>
    </row>
    <row r="170" spans="1:6" ht="12.75" customHeight="1" x14ac:dyDescent="0.2">
      <c r="A170" s="63">
        <v>322</v>
      </c>
      <c r="B170" s="64" t="s">
        <v>391</v>
      </c>
      <c r="C170" s="246" t="s">
        <v>392</v>
      </c>
      <c r="D170" s="60">
        <f t="shared" ref="D170:E170" si="34">SUM(D171:D177)</f>
        <v>18226.86</v>
      </c>
      <c r="E170" s="60">
        <f t="shared" si="34"/>
        <v>18351.169999999998</v>
      </c>
      <c r="F170" s="45">
        <f t="shared" si="26"/>
        <v>100.68201544314267</v>
      </c>
    </row>
    <row r="171" spans="1:6" ht="12.75" customHeight="1" x14ac:dyDescent="0.2">
      <c r="A171" s="63">
        <v>3221</v>
      </c>
      <c r="B171" s="64" t="s">
        <v>393</v>
      </c>
      <c r="C171" s="246" t="s">
        <v>394</v>
      </c>
      <c r="D171" s="194">
        <v>4241.0600000000004</v>
      </c>
      <c r="E171" s="194">
        <v>3956.47</v>
      </c>
      <c r="F171" s="45">
        <f t="shared" si="26"/>
        <v>93.289649285791739</v>
      </c>
    </row>
    <row r="172" spans="1:6" ht="12.75" customHeight="1" x14ac:dyDescent="0.2">
      <c r="A172" s="63">
        <v>3222</v>
      </c>
      <c r="B172" s="64" t="s">
        <v>395</v>
      </c>
      <c r="C172" s="246" t="s">
        <v>396</v>
      </c>
      <c r="D172" s="194">
        <v>5242.16</v>
      </c>
      <c r="E172" s="194">
        <v>4138.68</v>
      </c>
      <c r="F172" s="45">
        <f t="shared" si="26"/>
        <v>78.949898515115919</v>
      </c>
    </row>
    <row r="173" spans="1:6" ht="12.75" customHeight="1" x14ac:dyDescent="0.2">
      <c r="A173" s="63">
        <v>3223</v>
      </c>
      <c r="B173" s="65" t="s">
        <v>397</v>
      </c>
      <c r="C173" s="246" t="s">
        <v>398</v>
      </c>
      <c r="D173" s="194">
        <v>7694.28</v>
      </c>
      <c r="E173" s="194">
        <v>7283.66</v>
      </c>
      <c r="F173" s="45">
        <f t="shared" si="26"/>
        <v>94.663308327744772</v>
      </c>
    </row>
    <row r="174" spans="1:6" ht="12.75" customHeight="1" x14ac:dyDescent="0.2">
      <c r="A174" s="63">
        <v>3224</v>
      </c>
      <c r="B174" s="65" t="s">
        <v>399</v>
      </c>
      <c r="C174" s="246" t="s">
        <v>400</v>
      </c>
      <c r="D174" s="194">
        <v>756.4</v>
      </c>
      <c r="E174" s="194">
        <v>885.58</v>
      </c>
      <c r="F174" s="45">
        <f t="shared" si="26"/>
        <v>117.07826546800635</v>
      </c>
    </row>
    <row r="175" spans="1:6" ht="12.75" customHeight="1" x14ac:dyDescent="0.2">
      <c r="A175" s="63">
        <v>3225</v>
      </c>
      <c r="B175" s="65" t="s">
        <v>401</v>
      </c>
      <c r="C175" s="246" t="s">
        <v>402</v>
      </c>
      <c r="D175" s="194">
        <v>292.95999999999998</v>
      </c>
      <c r="E175" s="194">
        <v>2086.7800000000002</v>
      </c>
      <c r="F175" s="45">
        <f t="shared" si="26"/>
        <v>712.30884762424921</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0</v>
      </c>
      <c r="E177" s="194"/>
      <c r="F177" s="45" t="str">
        <f t="shared" si="26"/>
        <v>-</v>
      </c>
    </row>
    <row r="178" spans="1:6" ht="12.75" customHeight="1" x14ac:dyDescent="0.2">
      <c r="A178" s="63">
        <v>323</v>
      </c>
      <c r="B178" s="65" t="s">
        <v>407</v>
      </c>
      <c r="C178" s="246" t="s">
        <v>408</v>
      </c>
      <c r="D178" s="60">
        <f t="shared" ref="D178:E178" si="35">SUM(D179:D187)</f>
        <v>21524.68</v>
      </c>
      <c r="E178" s="60">
        <f t="shared" si="35"/>
        <v>17590.03</v>
      </c>
      <c r="F178" s="45">
        <f t="shared" si="26"/>
        <v>81.72028573711664</v>
      </c>
    </row>
    <row r="179" spans="1:6" ht="12.75" customHeight="1" x14ac:dyDescent="0.2">
      <c r="A179" s="63">
        <v>3231</v>
      </c>
      <c r="B179" s="65" t="s">
        <v>409</v>
      </c>
      <c r="C179" s="246" t="s">
        <v>410</v>
      </c>
      <c r="D179" s="194">
        <v>1181.1300000000001</v>
      </c>
      <c r="E179" s="194">
        <v>1369.74</v>
      </c>
      <c r="F179" s="45">
        <f t="shared" si="26"/>
        <v>115.96860633461176</v>
      </c>
    </row>
    <row r="180" spans="1:6" ht="12.75" customHeight="1" x14ac:dyDescent="0.2">
      <c r="A180" s="63">
        <v>3232</v>
      </c>
      <c r="B180" s="65" t="s">
        <v>411</v>
      </c>
      <c r="C180" s="246" t="s">
        <v>412</v>
      </c>
      <c r="D180" s="194">
        <v>628.85</v>
      </c>
      <c r="E180" s="194">
        <v>1540.1</v>
      </c>
      <c r="F180" s="45">
        <f t="shared" si="26"/>
        <v>244.90737059712168</v>
      </c>
    </row>
    <row r="181" spans="1:6" ht="12.75" customHeight="1" x14ac:dyDescent="0.2">
      <c r="A181" s="63">
        <v>3233</v>
      </c>
      <c r="B181" s="65" t="s">
        <v>413</v>
      </c>
      <c r="C181" s="246" t="s">
        <v>414</v>
      </c>
      <c r="D181" s="194">
        <v>0</v>
      </c>
      <c r="E181" s="194"/>
      <c r="F181" s="45" t="str">
        <f t="shared" si="26"/>
        <v>-</v>
      </c>
    </row>
    <row r="182" spans="1:6" ht="12.75" customHeight="1" x14ac:dyDescent="0.2">
      <c r="A182" s="63">
        <v>3234</v>
      </c>
      <c r="B182" s="65" t="s">
        <v>415</v>
      </c>
      <c r="C182" s="246" t="s">
        <v>416</v>
      </c>
      <c r="D182" s="194">
        <v>6968.87</v>
      </c>
      <c r="E182" s="194">
        <v>3070.64</v>
      </c>
      <c r="F182" s="45">
        <f t="shared" si="26"/>
        <v>44.0622367758331</v>
      </c>
    </row>
    <row r="183" spans="1:6" ht="12.75" customHeight="1" x14ac:dyDescent="0.2">
      <c r="A183" s="63">
        <v>3235</v>
      </c>
      <c r="B183" s="64" t="s">
        <v>417</v>
      </c>
      <c r="C183" s="246" t="s">
        <v>418</v>
      </c>
      <c r="D183" s="194">
        <v>5585.43</v>
      </c>
      <c r="E183" s="194">
        <v>5172.12</v>
      </c>
      <c r="F183" s="45">
        <f t="shared" si="26"/>
        <v>92.600211622023721</v>
      </c>
    </row>
    <row r="184" spans="1:6" ht="12.75" customHeight="1" x14ac:dyDescent="0.2">
      <c r="A184" s="63">
        <v>3236</v>
      </c>
      <c r="B184" s="64" t="s">
        <v>419</v>
      </c>
      <c r="C184" s="246" t="s">
        <v>420</v>
      </c>
      <c r="D184" s="194">
        <v>0</v>
      </c>
      <c r="E184" s="194"/>
      <c r="F184" s="45" t="str">
        <f t="shared" si="26"/>
        <v>-</v>
      </c>
    </row>
    <row r="185" spans="1:6" ht="12.75" customHeight="1" x14ac:dyDescent="0.2">
      <c r="A185" s="63">
        <v>3237</v>
      </c>
      <c r="B185" s="64" t="s">
        <v>421</v>
      </c>
      <c r="C185" s="246" t="s">
        <v>422</v>
      </c>
      <c r="D185" s="194">
        <v>1270.83</v>
      </c>
      <c r="E185" s="194">
        <v>1270.8</v>
      </c>
      <c r="F185" s="45">
        <f t="shared" si="26"/>
        <v>99.9976393380704</v>
      </c>
    </row>
    <row r="186" spans="1:6" ht="12.75" customHeight="1" x14ac:dyDescent="0.2">
      <c r="A186" s="63">
        <v>3238</v>
      </c>
      <c r="B186" s="64" t="s">
        <v>423</v>
      </c>
      <c r="C186" s="246" t="s">
        <v>424</v>
      </c>
      <c r="D186" s="194">
        <v>4986.7700000000004</v>
      </c>
      <c r="E186" s="194">
        <v>4785.8500000000004</v>
      </c>
      <c r="F186" s="45">
        <f t="shared" si="26"/>
        <v>95.970939104871491</v>
      </c>
    </row>
    <row r="187" spans="1:6" ht="12.75" customHeight="1" x14ac:dyDescent="0.2">
      <c r="A187" s="63">
        <v>3239</v>
      </c>
      <c r="B187" s="64" t="s">
        <v>425</v>
      </c>
      <c r="C187" s="246" t="s">
        <v>426</v>
      </c>
      <c r="D187" s="194">
        <v>902.8</v>
      </c>
      <c r="E187" s="194">
        <v>380.78</v>
      </c>
      <c r="F187" s="45">
        <f t="shared" si="26"/>
        <v>42.17766947275144</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4103.08</v>
      </c>
      <c r="E194" s="60">
        <f t="shared" si="36"/>
        <v>6084.35</v>
      </c>
      <c r="F194" s="45">
        <f t="shared" si="26"/>
        <v>148.28738411144801</v>
      </c>
    </row>
    <row r="195" spans="1:6" ht="12.75" customHeight="1" x14ac:dyDescent="0.2">
      <c r="A195" s="63">
        <v>3291</v>
      </c>
      <c r="B195" s="183" t="s">
        <v>441</v>
      </c>
      <c r="C195" s="246" t="s">
        <v>442</v>
      </c>
      <c r="D195" s="194">
        <v>857.77</v>
      </c>
      <c r="E195" s="194">
        <v>840.09</v>
      </c>
      <c r="F195" s="45">
        <f t="shared" si="26"/>
        <v>97.938841414365157</v>
      </c>
    </row>
    <row r="196" spans="1:6" ht="12.75" customHeight="1" x14ac:dyDescent="0.2">
      <c r="A196" s="63">
        <v>3292</v>
      </c>
      <c r="B196" s="64" t="s">
        <v>443</v>
      </c>
      <c r="C196" s="246" t="s">
        <v>444</v>
      </c>
      <c r="D196" s="194">
        <v>208.7</v>
      </c>
      <c r="E196" s="194">
        <v>48.96</v>
      </c>
      <c r="F196" s="45">
        <f t="shared" si="26"/>
        <v>23.459511260182079</v>
      </c>
    </row>
    <row r="197" spans="1:6" ht="12.75" customHeight="1" x14ac:dyDescent="0.2">
      <c r="A197" s="63">
        <v>3293</v>
      </c>
      <c r="B197" s="64" t="s">
        <v>445</v>
      </c>
      <c r="C197" s="246" t="s">
        <v>446</v>
      </c>
      <c r="D197" s="194">
        <v>1285.76</v>
      </c>
      <c r="E197" s="194">
        <v>2015.63</v>
      </c>
      <c r="F197" s="45">
        <f t="shared" si="26"/>
        <v>156.76564833250376</v>
      </c>
    </row>
    <row r="198" spans="1:6" ht="12.75" customHeight="1" x14ac:dyDescent="0.2">
      <c r="A198" s="63">
        <v>3294</v>
      </c>
      <c r="B198" s="64" t="s">
        <v>447</v>
      </c>
      <c r="C198" s="246" t="s">
        <v>448</v>
      </c>
      <c r="D198" s="194">
        <v>85</v>
      </c>
      <c r="E198" s="194">
        <v>90</v>
      </c>
      <c r="F198" s="45">
        <f t="shared" si="26"/>
        <v>105.88235294117648</v>
      </c>
    </row>
    <row r="199" spans="1:6" ht="12.75" customHeight="1" x14ac:dyDescent="0.2">
      <c r="A199" s="63">
        <v>3295</v>
      </c>
      <c r="B199" s="64" t="s">
        <v>449</v>
      </c>
      <c r="C199" s="246" t="s">
        <v>450</v>
      </c>
      <c r="D199" s="194">
        <v>0</v>
      </c>
      <c r="E199" s="194"/>
      <c r="F199" s="45" t="str">
        <f t="shared" si="26"/>
        <v>-</v>
      </c>
    </row>
    <row r="200" spans="1:6" ht="12.75" customHeight="1" x14ac:dyDescent="0.2">
      <c r="A200" s="63" t="s">
        <v>451</v>
      </c>
      <c r="B200" s="64" t="s">
        <v>452</v>
      </c>
      <c r="C200" s="246" t="s">
        <v>451</v>
      </c>
      <c r="D200" s="194">
        <v>0</v>
      </c>
      <c r="E200" s="194"/>
      <c r="F200" s="45" t="str">
        <f t="shared" si="26"/>
        <v>-</v>
      </c>
    </row>
    <row r="201" spans="1:6" ht="12.75" customHeight="1" x14ac:dyDescent="0.2">
      <c r="A201" s="63">
        <v>3299</v>
      </c>
      <c r="B201" s="64" t="s">
        <v>453</v>
      </c>
      <c r="C201" s="246" t="s">
        <v>454</v>
      </c>
      <c r="D201" s="194">
        <v>1665.85</v>
      </c>
      <c r="E201" s="194">
        <v>3089.67</v>
      </c>
      <c r="F201" s="45">
        <f t="shared" si="26"/>
        <v>185.47108082960654</v>
      </c>
    </row>
    <row r="202" spans="1:6" ht="12.75" customHeight="1" x14ac:dyDescent="0.2">
      <c r="A202" s="63">
        <v>34</v>
      </c>
      <c r="B202" s="183" t="s">
        <v>455</v>
      </c>
      <c r="C202" s="246" t="s">
        <v>456</v>
      </c>
      <c r="D202" s="60">
        <f t="shared" ref="D202:E202" si="37">D203+D208+D216</f>
        <v>0</v>
      </c>
      <c r="E202" s="60">
        <f t="shared" si="37"/>
        <v>0</v>
      </c>
      <c r="F202" s="45" t="str">
        <f t="shared" si="26"/>
        <v>-</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0</v>
      </c>
      <c r="E216" s="60">
        <f t="shared" si="40"/>
        <v>0</v>
      </c>
      <c r="F216" s="45" t="str">
        <f t="shared" si="26"/>
        <v>-</v>
      </c>
    </row>
    <row r="217" spans="1:6" ht="12.75" customHeight="1" x14ac:dyDescent="0.2">
      <c r="A217" s="63">
        <v>3431</v>
      </c>
      <c r="B217" s="182" t="s">
        <v>485</v>
      </c>
      <c r="C217" s="246" t="s">
        <v>486</v>
      </c>
      <c r="D217" s="194">
        <v>0</v>
      </c>
      <c r="E217" s="194"/>
      <c r="F217" s="45" t="str">
        <f t="shared" si="26"/>
        <v>-</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c r="F219" s="45" t="str">
        <f t="shared" si="26"/>
        <v>-</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1430</v>
      </c>
      <c r="E273" s="60">
        <f t="shared" si="60"/>
        <v>1468.46</v>
      </c>
      <c r="F273" s="45">
        <f t="shared" ref="F273:F277" si="61">IF(D273&lt;&gt;0,IF(E273/D273&gt;=100,"&gt;&gt;100",E273/D273*100),"-")</f>
        <v>102.6895104895105</v>
      </c>
    </row>
    <row r="274" spans="1:6" ht="12.75" customHeight="1" x14ac:dyDescent="0.2">
      <c r="A274" s="63">
        <v>381</v>
      </c>
      <c r="B274" s="64" t="s">
        <v>590</v>
      </c>
      <c r="C274" s="246" t="s">
        <v>591</v>
      </c>
      <c r="D274" s="60">
        <f t="shared" ref="D274:E274" si="62">SUM(D275:D277)</f>
        <v>1430</v>
      </c>
      <c r="E274" s="60">
        <f t="shared" si="62"/>
        <v>1468.46</v>
      </c>
      <c r="F274" s="45">
        <f t="shared" si="61"/>
        <v>102.6895104895105</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1430</v>
      </c>
      <c r="E276" s="194">
        <v>1468.46</v>
      </c>
      <c r="F276" s="45">
        <f t="shared" si="61"/>
        <v>102.6895104895105</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v>0</v>
      </c>
      <c r="F295" s="45" t="str">
        <f t="shared" ref="F295:F306" si="68">IF(D295&lt;&gt;0,IF(E295/D295&gt;=100,"&gt;&gt;100",E295/D295*100),"-")</f>
        <v>-</v>
      </c>
    </row>
    <row r="296" spans="1:6" ht="12.75" customHeight="1" x14ac:dyDescent="0.2">
      <c r="A296" s="63" t="s">
        <v>631</v>
      </c>
      <c r="B296" s="64" t="s">
        <v>634</v>
      </c>
      <c r="C296" s="246" t="s">
        <v>635</v>
      </c>
      <c r="D296" s="194">
        <v>0</v>
      </c>
      <c r="E296" s="194">
        <v>0</v>
      </c>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1318281.29</v>
      </c>
      <c r="E299" s="60">
        <f>E152-E297+E298</f>
        <v>1240608.95</v>
      </c>
      <c r="F299" s="45">
        <f t="shared" si="68"/>
        <v>94.108060200110998</v>
      </c>
    </row>
    <row r="300" spans="1:6" ht="12.75" customHeight="1" x14ac:dyDescent="0.2">
      <c r="A300" s="63" t="s">
        <v>631</v>
      </c>
      <c r="B300" s="64" t="s">
        <v>642</v>
      </c>
      <c r="C300" s="246" t="s">
        <v>643</v>
      </c>
      <c r="D300" s="60">
        <f>IF(D6&gt;=D299,D6-D299,0)</f>
        <v>0</v>
      </c>
      <c r="E300" s="60">
        <f>IF(E6&gt;=E299,E6-E299,0)</f>
        <v>14725.770000000019</v>
      </c>
      <c r="F300" s="45" t="str">
        <f t="shared" si="68"/>
        <v>-</v>
      </c>
    </row>
    <row r="301" spans="1:6" ht="12.75" customHeight="1" x14ac:dyDescent="0.2">
      <c r="A301" s="63" t="s">
        <v>631</v>
      </c>
      <c r="B301" s="64" t="s">
        <v>644</v>
      </c>
      <c r="C301" s="246" t="s">
        <v>645</v>
      </c>
      <c r="D301" s="60">
        <f>IF(D299&gt;=D6,D299-D6,0)</f>
        <v>130657.53000000003</v>
      </c>
      <c r="E301" s="60">
        <f>IF(E299&gt;=E6,E299-E6,0)</f>
        <v>0</v>
      </c>
      <c r="F301" s="45">
        <f t="shared" si="68"/>
        <v>0</v>
      </c>
    </row>
    <row r="302" spans="1:6" ht="12.75" customHeight="1" x14ac:dyDescent="0.2">
      <c r="A302" s="63">
        <v>92211</v>
      </c>
      <c r="B302" s="64" t="s">
        <v>646</v>
      </c>
      <c r="C302" s="246" t="s">
        <v>647</v>
      </c>
      <c r="D302" s="194">
        <v>4349.71</v>
      </c>
      <c r="E302" s="194">
        <v>0</v>
      </c>
      <c r="F302" s="45">
        <f t="shared" si="68"/>
        <v>0</v>
      </c>
    </row>
    <row r="303" spans="1:6" ht="12.75" customHeight="1" x14ac:dyDescent="0.2">
      <c r="A303" s="63">
        <v>92221</v>
      </c>
      <c r="B303" s="64" t="s">
        <v>648</v>
      </c>
      <c r="C303" s="246" t="s">
        <v>649</v>
      </c>
      <c r="D303" s="194">
        <v>0</v>
      </c>
      <c r="E303" s="194">
        <v>131368.04</v>
      </c>
      <c r="F303" s="45" t="str">
        <f t="shared" si="68"/>
        <v>-</v>
      </c>
    </row>
    <row r="304" spans="1:6" ht="12.75" customHeight="1" x14ac:dyDescent="0.2">
      <c r="A304" s="63">
        <v>96</v>
      </c>
      <c r="B304" s="220" t="s">
        <v>650</v>
      </c>
      <c r="C304" s="246" t="s">
        <v>651</v>
      </c>
      <c r="D304" s="194">
        <v>127487.11</v>
      </c>
      <c r="E304" s="194">
        <v>135993.18</v>
      </c>
      <c r="F304" s="45">
        <f t="shared" si="68"/>
        <v>106.67210198740875</v>
      </c>
    </row>
    <row r="305" spans="1:6" ht="12" x14ac:dyDescent="0.2">
      <c r="A305" s="63">
        <v>9661</v>
      </c>
      <c r="B305" s="220" t="s">
        <v>652</v>
      </c>
      <c r="C305" s="246" t="s">
        <v>653</v>
      </c>
      <c r="D305" s="194">
        <v>0</v>
      </c>
      <c r="E305" s="194">
        <v>0</v>
      </c>
      <c r="F305" s="45" t="str">
        <f t="shared" si="68"/>
        <v>-</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2133.7200000000003</v>
      </c>
      <c r="E360" s="60">
        <f t="shared" si="86"/>
        <v>18198.75</v>
      </c>
      <c r="F360" s="45">
        <f t="shared" si="72"/>
        <v>852.91181598335299</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2090.8000000000002</v>
      </c>
      <c r="E373" s="60">
        <f t="shared" si="90"/>
        <v>18198.75</v>
      </c>
      <c r="F373" s="45">
        <f t="shared" si="72"/>
        <v>870.42041323895148</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2070</v>
      </c>
      <c r="E379" s="60">
        <f t="shared" si="92"/>
        <v>18198.75</v>
      </c>
      <c r="F379" s="45">
        <f t="shared" si="72"/>
        <v>879.16666666666663</v>
      </c>
    </row>
    <row r="380" spans="1:6" ht="12.75" customHeight="1" x14ac:dyDescent="0.2">
      <c r="A380" s="63">
        <v>4221</v>
      </c>
      <c r="B380" s="64" t="s">
        <v>697</v>
      </c>
      <c r="C380" s="246" t="s">
        <v>789</v>
      </c>
      <c r="D380" s="194">
        <v>2070</v>
      </c>
      <c r="E380" s="194">
        <v>18198.75</v>
      </c>
      <c r="F380" s="45">
        <f t="shared" si="72"/>
        <v>879.16666666666663</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20.8</v>
      </c>
      <c r="E393" s="60">
        <f t="shared" si="94"/>
        <v>0</v>
      </c>
      <c r="F393" s="45">
        <f t="shared" si="72"/>
        <v>0</v>
      </c>
    </row>
    <row r="394" spans="1:6" ht="12.75" customHeight="1" x14ac:dyDescent="0.2">
      <c r="A394" s="63">
        <v>4241</v>
      </c>
      <c r="B394" s="64" t="s">
        <v>806</v>
      </c>
      <c r="C394" s="246" t="s">
        <v>807</v>
      </c>
      <c r="D394" s="194">
        <v>20.8</v>
      </c>
      <c r="E394" s="194"/>
      <c r="F394" s="45">
        <f t="shared" si="72"/>
        <v>0</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42.92</v>
      </c>
      <c r="E406" s="60">
        <f t="shared" si="97"/>
        <v>0</v>
      </c>
      <c r="F406" s="45">
        <f t="shared" si="72"/>
        <v>0</v>
      </c>
    </row>
    <row r="407" spans="1:6" ht="12.75" customHeight="1" x14ac:dyDescent="0.2">
      <c r="A407" s="63">
        <v>431</v>
      </c>
      <c r="B407" s="64" t="s">
        <v>824</v>
      </c>
      <c r="C407" s="246" t="s">
        <v>825</v>
      </c>
      <c r="D407" s="60">
        <f t="shared" ref="D407:E407" si="98">SUM(D408:D409)</f>
        <v>42.92</v>
      </c>
      <c r="E407" s="60">
        <f t="shared" si="98"/>
        <v>0</v>
      </c>
      <c r="F407" s="45">
        <f t="shared" si="72"/>
        <v>0</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42.92</v>
      </c>
      <c r="E409" s="194"/>
      <c r="F409" s="45">
        <f t="shared" si="72"/>
        <v>0</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2133.7200000000003</v>
      </c>
      <c r="E418" s="60">
        <f t="shared" si="102"/>
        <v>18198.75</v>
      </c>
      <c r="F418" s="45">
        <f t="shared" si="72"/>
        <v>852.91181598335299</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0</v>
      </c>
      <c r="E420" s="194">
        <v>0</v>
      </c>
      <c r="F420" s="45" t="str">
        <f t="shared" si="72"/>
        <v>-</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1187623.76</v>
      </c>
      <c r="E422" s="60">
        <f>E6+E308</f>
        <v>1255334.72</v>
      </c>
      <c r="F422" s="45">
        <f t="shared" si="72"/>
        <v>105.70138138698067</v>
      </c>
    </row>
    <row r="423" spans="1:6" ht="12.75" customHeight="1" x14ac:dyDescent="0.2">
      <c r="A423" s="63" t="s">
        <v>631</v>
      </c>
      <c r="B423" s="64" t="s">
        <v>854</v>
      </c>
      <c r="C423" s="246" t="s">
        <v>855</v>
      </c>
      <c r="D423" s="60">
        <f t="shared" ref="D423:E423" si="103">D299+D360</f>
        <v>1320415.01</v>
      </c>
      <c r="E423" s="60">
        <f t="shared" si="103"/>
        <v>1258807.7</v>
      </c>
      <c r="F423" s="45">
        <f t="shared" si="72"/>
        <v>95.334246465435129</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132791.25</v>
      </c>
      <c r="E425" s="60">
        <f t="shared" si="105"/>
        <v>3472.9799999999814</v>
      </c>
      <c r="F425" s="45">
        <f t="shared" si="72"/>
        <v>2.6153681059557625</v>
      </c>
    </row>
    <row r="426" spans="1:6" ht="12.75" customHeight="1" x14ac:dyDescent="0.2">
      <c r="A426" s="250" t="s">
        <v>860</v>
      </c>
      <c r="B426" s="183" t="s">
        <v>861</v>
      </c>
      <c r="C426" s="251" t="s">
        <v>862</v>
      </c>
      <c r="D426" s="60">
        <f t="shared" ref="D426:E426" si="106">IF(D302-D303+D419-D420&gt;=0,D302-D303+D419-D420,0)</f>
        <v>4349.71</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131368.04</v>
      </c>
      <c r="F427" s="45" t="str">
        <f t="shared" si="72"/>
        <v>-</v>
      </c>
    </row>
    <row r="428" spans="1:6" ht="24" x14ac:dyDescent="0.2">
      <c r="A428" s="248" t="s">
        <v>865</v>
      </c>
      <c r="B428" s="242" t="s">
        <v>866</v>
      </c>
      <c r="C428" s="249" t="s">
        <v>867</v>
      </c>
      <c r="D428" s="81">
        <f t="shared" ref="D428:E428" si="108">D304+D421</f>
        <v>127487.11</v>
      </c>
      <c r="E428" s="81">
        <f t="shared" si="108"/>
        <v>135993.18</v>
      </c>
      <c r="F428" s="61">
        <f t="shared" si="72"/>
        <v>106.67210198740875</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1187623.76</v>
      </c>
      <c r="E643" s="60">
        <f>E422+E430</f>
        <v>1255334.72</v>
      </c>
      <c r="F643" s="45">
        <f t="shared" si="109"/>
        <v>105.70138138698067</v>
      </c>
    </row>
    <row r="644" spans="1:6" ht="12.75" customHeight="1" x14ac:dyDescent="0.2">
      <c r="A644" s="63" t="s">
        <v>631</v>
      </c>
      <c r="B644" s="64" t="s">
        <v>1287</v>
      </c>
      <c r="C644" s="246" t="s">
        <v>1288</v>
      </c>
      <c r="D644" s="60">
        <f>D423+D535</f>
        <v>1320415.01</v>
      </c>
      <c r="E644" s="60">
        <f>E423+E535</f>
        <v>1258807.7</v>
      </c>
      <c r="F644" s="45">
        <f t="shared" si="109"/>
        <v>95.334246465435129</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132791.25</v>
      </c>
      <c r="E646" s="60">
        <f t="shared" si="164"/>
        <v>3472.9799999999814</v>
      </c>
      <c r="F646" s="45">
        <f t="shared" si="109"/>
        <v>2.6153681059557625</v>
      </c>
    </row>
    <row r="647" spans="1:6" ht="24" x14ac:dyDescent="0.2">
      <c r="A647" s="250" t="s">
        <v>1293</v>
      </c>
      <c r="B647" s="64" t="s">
        <v>1294</v>
      </c>
      <c r="C647" s="251" t="s">
        <v>1293</v>
      </c>
      <c r="D647" s="60">
        <f>IF(D426-D427+D641-D642&gt;=0,D426-D427+D641-D642,0)</f>
        <v>4349.71</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131368.04</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128441.54</v>
      </c>
      <c r="E650" s="60">
        <f t="shared" si="166"/>
        <v>134841.01999999999</v>
      </c>
      <c r="F650" s="45">
        <f t="shared" si="109"/>
        <v>104.9824067821049</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0</v>
      </c>
      <c r="E653" s="194">
        <v>0</v>
      </c>
      <c r="F653" s="45" t="str">
        <f t="shared" ref="F653:F740" si="167">IF(D653&lt;&gt;0,IF(E653/D653&gt;=100,"&gt;&gt;100",E653/D653*100),"-")</f>
        <v>-</v>
      </c>
    </row>
    <row r="654" spans="1:6" ht="12.75" customHeight="1" x14ac:dyDescent="0.2">
      <c r="A654" s="63" t="s">
        <v>1306</v>
      </c>
      <c r="B654" s="64" t="s">
        <v>1307</v>
      </c>
      <c r="C654" s="246" t="s">
        <v>1306</v>
      </c>
      <c r="D654" s="194">
        <v>0</v>
      </c>
      <c r="E654" s="194">
        <v>0</v>
      </c>
      <c r="F654" s="45" t="str">
        <f t="shared" si="167"/>
        <v>-</v>
      </c>
    </row>
    <row r="655" spans="1:6" ht="12.75" customHeight="1" x14ac:dyDescent="0.2">
      <c r="A655" s="63" t="s">
        <v>1308</v>
      </c>
      <c r="B655" s="64" t="s">
        <v>1309</v>
      </c>
      <c r="C655" s="246" t="s">
        <v>1308</v>
      </c>
      <c r="D655" s="194">
        <v>0</v>
      </c>
      <c r="E655" s="194">
        <v>0</v>
      </c>
      <c r="F655" s="45" t="str">
        <f t="shared" si="167"/>
        <v>-</v>
      </c>
    </row>
    <row r="656" spans="1:6" ht="24" x14ac:dyDescent="0.2">
      <c r="A656" s="63">
        <v>11</v>
      </c>
      <c r="B656" s="64" t="s">
        <v>1310</v>
      </c>
      <c r="C656" s="246" t="s">
        <v>1311</v>
      </c>
      <c r="D656" s="60">
        <f t="shared" ref="D656:E656" si="168">+D653+D654-D655</f>
        <v>0</v>
      </c>
      <c r="E656" s="60">
        <f t="shared" si="168"/>
        <v>0</v>
      </c>
      <c r="F656" s="45" t="str">
        <f t="shared" si="167"/>
        <v>-</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60</v>
      </c>
      <c r="E658" s="252">
        <v>59</v>
      </c>
      <c r="F658" s="45">
        <f t="shared" si="167"/>
        <v>98.333333333333329</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50</v>
      </c>
      <c r="E660" s="252">
        <v>51</v>
      </c>
      <c r="F660" s="45">
        <f t="shared" si="167"/>
        <v>102</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1119554.26</v>
      </c>
      <c r="E683" s="192">
        <v>1168015.06</v>
      </c>
      <c r="F683" s="71">
        <f t="shared" si="167"/>
        <v>104.32857984033754</v>
      </c>
    </row>
    <row r="684" spans="1:6" ht="24" x14ac:dyDescent="0.2">
      <c r="A684" s="70">
        <v>63613</v>
      </c>
      <c r="B684" s="182" t="s">
        <v>1367</v>
      </c>
      <c r="C684" s="277" t="s">
        <v>1368</v>
      </c>
      <c r="D684" s="192">
        <v>0</v>
      </c>
      <c r="E684" s="192"/>
      <c r="F684" s="71" t="str">
        <f t="shared" si="167"/>
        <v>-</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0</v>
      </c>
      <c r="E724" s="192"/>
      <c r="F724" s="71" t="str">
        <f t="shared" si="167"/>
        <v>-</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6090.9</v>
      </c>
      <c r="E732" s="192"/>
      <c r="F732" s="71">
        <f t="shared" si="167"/>
        <v>0</v>
      </c>
    </row>
    <row r="733" spans="1:6" ht="12.75" customHeight="1" x14ac:dyDescent="0.2">
      <c r="A733" s="70">
        <v>31215</v>
      </c>
      <c r="B733" s="65" t="s">
        <v>1445</v>
      </c>
      <c r="C733" s="277" t="s">
        <v>1446</v>
      </c>
      <c r="D733" s="192">
        <v>2648.6</v>
      </c>
      <c r="E733" s="192">
        <v>882.88</v>
      </c>
      <c r="F733" s="71">
        <f t="shared" si="167"/>
        <v>33.333836743940196</v>
      </c>
    </row>
    <row r="734" spans="1:6" ht="12.75" customHeight="1" x14ac:dyDescent="0.2">
      <c r="A734" s="70">
        <v>32121</v>
      </c>
      <c r="B734" s="65" t="s">
        <v>1447</v>
      </c>
      <c r="C734" s="277" t="s">
        <v>1448</v>
      </c>
      <c r="D734" s="192">
        <v>19399.259999999998</v>
      </c>
      <c r="E734" s="192">
        <v>19118.3</v>
      </c>
      <c r="F734" s="71">
        <f t="shared" si="167"/>
        <v>98.551697332784855</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0</v>
      </c>
      <c r="E736" s="194"/>
      <c r="F736" s="45" t="str">
        <f t="shared" si="167"/>
        <v>-</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0</v>
      </c>
      <c r="E738" s="194"/>
      <c r="F738" s="45" t="str">
        <f t="shared" si="167"/>
        <v>-</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0</v>
      </c>
      <c r="E742" s="192"/>
      <c r="F742" s="71" t="str">
        <f t="shared" si="169"/>
        <v>-</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0</v>
      </c>
      <c r="E744" s="192"/>
      <c r="F744" s="71" t="str">
        <f t="shared" si="170"/>
        <v>-</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33</v>
      </c>
      <c r="D1" s="322"/>
      <c r="E1" s="267" t="s">
        <v>59</v>
      </c>
      <c r="F1" s="323"/>
      <c r="H1" s="325"/>
    </row>
    <row r="2" spans="1:24" ht="50.1" customHeight="1" x14ac:dyDescent="0.2">
      <c r="A2" s="380" t="s">
        <v>31</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33</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8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35</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7</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18768</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3433</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3438</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3490</v>
      </c>
      <c r="D293" s="95"/>
      <c r="E293" s="51">
        <f t="shared" si="17"/>
        <v>0</v>
      </c>
      <c r="F293" s="51">
        <f t="shared" si="18"/>
        <v>1</v>
      </c>
      <c r="G293" s="51"/>
      <c r="H293" s="51"/>
      <c r="I293" s="51"/>
      <c r="J293" s="51"/>
      <c r="K293" s="51"/>
      <c r="L293" s="51">
        <f>IF(AND(J3="DA",MAX('PR-RAS'!D653:D655)=0,MIN('PR-RAS'!D653:D655)=0),1,0)</f>
        <v>1</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31</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36</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35</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2026-10-12T06:23:08Z</cp:lastPrinted>
  <dcterms:created xsi:type="dcterms:W3CDTF">2022-04-01T05:14:30Z</dcterms:created>
  <dcterms:modified xsi:type="dcterms:W3CDTF">2026-10-12T06:37:18Z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