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PLANOVA\IZVRŠENJE PLANA 2024\IZVRŠENJE FP 2024\"/>
    </mc:Choice>
  </mc:AlternateContent>
  <bookViews>
    <workbookView xWindow="0" yWindow="0" windowWidth="21570" windowHeight="8145" firstSheet="1" activeTab="4"/>
  </bookViews>
  <sheets>
    <sheet name="Opći dio" sheetId="3" r:id="rId1"/>
    <sheet name="Prihodi i rashodi -ekon. klf." sheetId="1" r:id="rId2"/>
    <sheet name="Prihodi i rashodi -izvori" sheetId="4" r:id="rId3"/>
    <sheet name="Rashodi FUNKC" sheetId="8" r:id="rId4"/>
    <sheet name="Prih.i ras.-prog.i fin.izvori" sheetId="6" r:id="rId5"/>
  </sheets>
  <calcPr calcId="152511"/>
</workbook>
</file>

<file path=xl/calcChain.xml><?xml version="1.0" encoding="utf-8"?>
<calcChain xmlns="http://schemas.openxmlformats.org/spreadsheetml/2006/main">
  <c r="F6" i="8" l="1"/>
  <c r="E6" i="8"/>
  <c r="D6" i="8"/>
  <c r="B19" i="3" l="1"/>
  <c r="E31" i="4" l="1"/>
  <c r="B14" i="4" l="1"/>
  <c r="E14" i="4" l="1"/>
  <c r="E22" i="3"/>
  <c r="E19" i="3"/>
  <c r="C22" i="3"/>
  <c r="C19" i="3"/>
  <c r="D14" i="4"/>
  <c r="D31" i="4"/>
  <c r="C77" i="1" l="1"/>
  <c r="C14" i="4" l="1"/>
  <c r="D77" i="1" l="1"/>
  <c r="B22" i="3" l="1"/>
  <c r="B31" i="4" l="1"/>
  <c r="F36" i="3" l="1"/>
  <c r="F21" i="3"/>
  <c r="F20" i="3"/>
  <c r="F19" i="3"/>
  <c r="F18" i="3" l="1"/>
  <c r="F40" i="3" l="1"/>
  <c r="F16" i="3" l="1"/>
</calcChain>
</file>

<file path=xl/sharedStrings.xml><?xml version="1.0" encoding="utf-8"?>
<sst xmlns="http://schemas.openxmlformats.org/spreadsheetml/2006/main" count="302" uniqueCount="253">
  <si>
    <t>Oznaka</t>
  </si>
  <si>
    <t>Izvorni plan (2.)</t>
  </si>
  <si>
    <t>Tekući plan (3.)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</si>
  <si>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</si>
  <si>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</si>
  <si>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</si>
  <si>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</si>
  <si>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</si>
  <si>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</si>
  <si>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</si>
  <si>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</si>
  <si>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</si>
  <si>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</si>
  <si>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</si>
  <si>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</si>
  <si>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</si>
  <si>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</si>
  <si>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</si>
  <si>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</si>
  <si>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</si>
  <si>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</si>
  <si>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</si>
  <si>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</si>
  <si>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</si>
  <si>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</si>
  <si>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</si>
  <si>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</si>
  <si>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</si>
  <si>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</si>
  <si>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</si>
  <si>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</si>
  <si>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</si>
  <si>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</si>
  <si>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</si>
  <si>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</si>
  <si>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</si>
  <si>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</si>
  <si>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</si>
  <si>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</si>
  <si>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</si>
  <si>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</si>
  <si>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</si>
  <si>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</si>
  <si>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</si>
  <si>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</si>
  <si>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</si>
  <si>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</si>
  <si>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</si>
  <si>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</si>
  <si>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</si>
  <si>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</si>
  <si>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</si>
  <si>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</si>
  <si>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</si>
  <si>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</si>
  <si>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3296 Troškovi sudskih postupaka</t>
  </si>
  <si>
    <t>3299 Ostali nespomenuti rashodi poslovanja</t>
  </si>
  <si>
    <t>343 Ostali financijski rashodi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</si>
  <si>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</si>
  <si>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</si>
  <si>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</si>
  <si>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</si>
  <si>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</si>
  <si>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</si>
  <si>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</si>
  <si>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</si>
  <si>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</si>
  <si>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</si>
  <si>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</si>
  <si>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</si>
  <si>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</si>
  <si>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</si>
  <si>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</si>
  <si>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</si>
  <si>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</si>
  <si>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</si>
  <si>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</si>
  <si>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</si>
  <si>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</si>
  <si>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</si>
  <si>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</si>
  <si>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</si>
  <si>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</si>
  <si>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</si>
  <si>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</si>
  <si>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</si>
  <si>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</si>
  <si>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</si>
  <si>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</si>
  <si>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</si>
  <si>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</si>
  <si>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</si>
  <si>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</si>
  <si>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</si>
  <si>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</si>
  <si>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</si>
  <si>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</si>
  <si>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</si>
  <si>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</si>
  <si>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</si>
  <si>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</si>
  <si>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</si>
  <si>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</si>
  <si>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</si>
  <si>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</si>
  <si>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</si>
  <si>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</si>
  <si>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</si>
  <si>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</si>
  <si>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</si>
  <si>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</si>
  <si>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T220-04 Hitne interven.u srednjim školama</t>
  </si>
  <si>
    <t>422-Postrojenja i oprema</t>
  </si>
  <si>
    <t>4221-uredska oprema i namještaj</t>
  </si>
  <si>
    <t>329-OSTALI NESPOM.RASHODI</t>
  </si>
  <si>
    <t>A2205-22 Natjecanja i smotre u SŠ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</si>
  <si>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</si>
  <si>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</si>
  <si>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</si>
  <si>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</si>
  <si>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311-Plaće za zaposlene</t>
  </si>
  <si>
    <t>3296-Troškovi sudskih postupaka</t>
  </si>
  <si>
    <t>Izvor financiranja 510-Državni proračun</t>
  </si>
  <si>
    <t>4221-Uredska oprema i namještaj</t>
  </si>
  <si>
    <t>424-Knjige</t>
  </si>
  <si>
    <t>4241-Knjige</t>
  </si>
  <si>
    <t>Izvor financiranja:420 Višak prihoda poslovanja</t>
  </si>
  <si>
    <t>3241-Naknad.osob.izvan RO</t>
  </si>
  <si>
    <t>Izvor financiranja: 710 Prihodi od prodaje nefinanc.imovine</t>
  </si>
  <si>
    <t>A2204-07 Administracija i upravljanje</t>
  </si>
  <si>
    <t>Izvor financiranja. 510 Državni prpračun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</si>
  <si>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</si>
  <si>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</si>
  <si>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</si>
  <si>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</si>
  <si>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</si>
  <si>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 xml:space="preserve">Ostvarenje preth. god. </t>
  </si>
  <si>
    <t xml:space="preserve">Izvorni plan </t>
  </si>
  <si>
    <t xml:space="preserve">Tekući plan </t>
  </si>
  <si>
    <t>Izvor: 31 Vlastiti prihodi - proračunski korisnici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</si>
  <si>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</si>
  <si>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</si>
  <si>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</si>
  <si>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</si>
  <si>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</si>
  <si>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</si>
  <si>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</si>
  <si>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>Izvor: 71 Prihodi od prodaje  nefin. Imovine</t>
  </si>
  <si>
    <t xml:space="preserve">PRIHODI I RASHODI </t>
  </si>
  <si>
    <t>Tekući plan -2021</t>
  </si>
  <si>
    <t>OPĆI DIO</t>
  </si>
  <si>
    <t>Bročana oznaka i naziv računa prihoda i rashoda</t>
  </si>
  <si>
    <t xml:space="preserve">Indeks 5/2. </t>
  </si>
  <si>
    <t>Indeks 5./4.</t>
  </si>
  <si>
    <t>663-Donacije od pravnih i fiz.osoba</t>
  </si>
  <si>
    <t>6631-Tekuće donacije</t>
  </si>
  <si>
    <t>41 Rashodi za nabavu nem.imovine</t>
  </si>
  <si>
    <t xml:space="preserve">412 Nematerijalna imovina </t>
  </si>
  <si>
    <t>4123 Licence</t>
  </si>
  <si>
    <t>4225 Instrumenti,uređaji i strojevi</t>
  </si>
  <si>
    <t>34-Financijski rashodi</t>
  </si>
  <si>
    <t>324 Naknade troš.osob.izvan RO</t>
  </si>
  <si>
    <t>32412 Naknade ostalih troškova</t>
  </si>
  <si>
    <t>9 VLASTITI IZVORI</t>
  </si>
  <si>
    <t>922 VIŠAK PRIHODA</t>
  </si>
  <si>
    <t>SVEUKUPNO PRIHODI+VIŠAK PRIHODA</t>
  </si>
  <si>
    <t>Indeks 4./3.</t>
  </si>
  <si>
    <t>9-Preneseni višak predh.god.</t>
  </si>
  <si>
    <t>GIMNAZIJE JURJA BARAKOVIĆA ZADAR</t>
  </si>
  <si>
    <t xml:space="preserve">        Na temelju Zakona o proračunu ("Narodne novine“ broj 87/08, 136/12 i 15/15, 144/21),i Pravilnika o polugodišnjem i godišnjem izvještaju o izvršenju proračuna ("Narodne novine" 24/13, 102/17 i 1/20) GIMNAZIJA JURJA BARAKOVIĆA" podnosi školskom odboru:</t>
  </si>
  <si>
    <t>SVEUKUPNO RASHODI:</t>
  </si>
  <si>
    <t>42219-Ostala uredska oprema</t>
  </si>
  <si>
    <t>31113 Plaće po sudskim presudama</t>
  </si>
  <si>
    <t xml:space="preserve">3294 Članarine </t>
  </si>
  <si>
    <t>31219-Ostali rashodi za zaposlene</t>
  </si>
  <si>
    <t>Izvor 19 Predfinanciranje</t>
  </si>
  <si>
    <t>Izvor: 11 Opći prihodi i primitci</t>
  </si>
  <si>
    <t>Izvor:19 Predfinanciranje</t>
  </si>
  <si>
    <t>32372-Intelektualne usluge</t>
  </si>
  <si>
    <t>Izvor financiranja:511 Zalihe menstrualnih potrepština</t>
  </si>
  <si>
    <t>38129-Mater.za hig.potr.i njegu</t>
  </si>
  <si>
    <t>A2205-31 ŠKOLSKA SHEMA</t>
  </si>
  <si>
    <t>Izvor financiranja 511802-MZO</t>
  </si>
  <si>
    <t>32224-Namirnice</t>
  </si>
  <si>
    <t>Izvor financiranja  190004-Predfinanciranja</t>
  </si>
  <si>
    <t>Izvor financiranja 540097</t>
  </si>
  <si>
    <t>3214 Ostale naknade troškova zaposlenim</t>
  </si>
  <si>
    <t>Tekući plan 2024</t>
  </si>
  <si>
    <t>Izvorni plan 2024</t>
  </si>
  <si>
    <t>Ostvarenje/Izvršenje  2024</t>
  </si>
  <si>
    <t>Ostvarenje/Izvršenje 2023. (1)</t>
  </si>
  <si>
    <t>Ostvarenje/Izvršenje  2024.(4.)</t>
  </si>
  <si>
    <t>Ostvarenje 2023. god. (1)</t>
  </si>
  <si>
    <t>Izvorni plan 2024 (2.)</t>
  </si>
  <si>
    <t>Tekući plan 2024 (3.)</t>
  </si>
  <si>
    <t>Ostvarenje 2023 god. (1)</t>
  </si>
  <si>
    <t>A2205-01 Javne potrebe u prosvjeti SŠ</t>
  </si>
  <si>
    <t>Izvor financiranja 11 Opći prihodi i primitci</t>
  </si>
  <si>
    <t>32999-Ostali nespomenuti rashodi</t>
  </si>
  <si>
    <t xml:space="preserve">2205-12 Podizanje kvalitete i standarda </t>
  </si>
  <si>
    <t>Izvor financiranja 61-Donacije</t>
  </si>
  <si>
    <t>32111-Dnevnice za službena putovanja</t>
  </si>
  <si>
    <t>32912-Naknade članovima povjerenstva</t>
  </si>
  <si>
    <t>32211-Uredski materijal</t>
  </si>
  <si>
    <t>32931-Reprezentacija</t>
  </si>
  <si>
    <t>A2205-34 Projekt eŠkole</t>
  </si>
  <si>
    <t>Izvor financiranja: 11-Opći prihodi i primitci</t>
  </si>
  <si>
    <t>A2205-37 Zalihe menst.higijen.potrepština</t>
  </si>
  <si>
    <t>1.499,663,61</t>
  </si>
  <si>
    <t>Ostvarenje2024 (4.)</t>
  </si>
  <si>
    <t>Izvor financiranja 12154</t>
  </si>
  <si>
    <t>Izvor 12151 VP-IF 54</t>
  </si>
  <si>
    <t xml:space="preserve">Indeks 4./3. </t>
  </si>
  <si>
    <t>6391-TEKUĆI PRIJENOSI IZMEĐU PRPO.KORIS.ISTOG PROR.</t>
  </si>
  <si>
    <t>6393-TEKUĆI PRIJENOSI IZMEĐU PRPO.KORIS.ISTOG PROR.</t>
  </si>
  <si>
    <t>639-TEKUĆI PRIJENOSI</t>
  </si>
  <si>
    <t>38129 Mater.za hig.potrebe i njegu</t>
  </si>
  <si>
    <t>3212-Naknade za prijevoz</t>
  </si>
  <si>
    <t xml:space="preserve">Financijski plan  GIMNAZIJE JURJA BARAKOVIĆA ZADAR za 2024. godinu </t>
  </si>
  <si>
    <t>PRIHODI PO IZVORIMA FIHNANCIIRANJA 01-31.12.2024.GODINE</t>
  </si>
  <si>
    <t>Ostvarenje 2024</t>
  </si>
  <si>
    <t>Godišnji izvještaj o izvršenju financijskog plana za 2024. prema programskoji ekonomskoj klasifikaciji te izvorima financiranja</t>
  </si>
  <si>
    <t>RASHODI PO IZVORIMA FINANCIRANJA 2024 GODINA</t>
  </si>
  <si>
    <t>PRIHODI I RASHODI 01-31.12. 2024.PREMA EKONOMSKOJ KLASIFIKACIJI</t>
  </si>
  <si>
    <t>Ostvarenje preth. 2023</t>
  </si>
  <si>
    <t>Izvršenje 01-12. 2024.</t>
  </si>
  <si>
    <t>638 Pom iz DP temelj.prij.EU sredstava</t>
  </si>
  <si>
    <t>6381-Pomoći tmeljem prij,EU sredstava</t>
  </si>
  <si>
    <t>3295 Novč.naknada za nez.invalida</t>
  </si>
  <si>
    <t xml:space="preserve">                  IZVJEŠTAJ O IZVRŠENJU FINANCIJSKOG PLANA ZA 2024. GODINU</t>
  </si>
  <si>
    <t>Ostvarenje/Izvršenje 2023.</t>
  </si>
  <si>
    <t>Ostvarenje/Izvršenje 2024</t>
  </si>
  <si>
    <t>RASHODI PREMA FUNKCIJSKOJ KLASIFIKACIJI</t>
  </si>
  <si>
    <t>BROJČANA OZNAKA</t>
  </si>
  <si>
    <t>NAZIV FUNKCIJSKE KLASIFIKACIJE</t>
  </si>
  <si>
    <t>Indeks1</t>
  </si>
  <si>
    <t>Index2</t>
  </si>
  <si>
    <t>(5/2)*100</t>
  </si>
  <si>
    <t>(5/4)*100</t>
  </si>
  <si>
    <t>UKUPNI RASHODI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</si>
  <si>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</si>
  <si>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</si>
  <si>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</si>
  <si>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</si>
  <si>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</si>
  <si>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</si>
  <si>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</si>
  <si>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</si>
  <si>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</si>
  <si>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Izvršenje prethodne godine  2023</t>
  </si>
  <si>
    <t>Tekući plan 2024.</t>
  </si>
  <si>
    <t>Izvršenje tekuće godine 2024</t>
  </si>
  <si>
    <t>Ostvarenje  2024 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</si>
</sst>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Merriweather Light"/>
      <charset val="238"/>
    </font>
    <font>
      <sz val="10"/>
      <color indexed="8"/>
      <name val="MS Sans Serif"/>
      <charset val="238"/>
    </font>
    <font>
      <b/>
      <sz val="9"/>
      <color indexed="62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9"/>
      <name val="Segoe UI"/>
      <family val="2"/>
      <charset val="238"/>
    </font>
    <font>
      <sz val="9"/>
      <color rgb="FF000000"/>
      <name val="Segoe UI"/>
      <family val="2"/>
      <charset val="238"/>
    </font>
    <font>
      <sz val="9"/>
      <name val="Segoe UI"/>
      <family val="2"/>
      <charset val="238"/>
    </font>
    <font>
      <sz val="9"/>
      <name val="Calibri"/>
      <family val="2"/>
      <charset val="238"/>
    </font>
    <font>
      <b/>
      <sz val="9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/>
    <xf numFmtId="0" fontId="1" fillId="0" borderId="0"/>
    <xf numFmtId="0" fontId="51" fillId="0" borderId="0"/>
    <xf numFmtId="0" fontId="49" fillId="0" borderId="0"/>
    <xf numFmtId="0" fontId="54" fillId="0" borderId="0"/>
  </cellStyleXfs>
  <cellXfs count="178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2" fillId="33" borderId="11" xfId="0" applyNumberFormat="1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1" fillId="33" borderId="11" xfId="0" applyNumberFormat="1" applyFont="1" applyFill="1" applyBorder="1" applyAlignment="1">
      <alignment horizontal="right" wrapText="1" indent="1"/>
    </xf>
    <xf numFmtId="0" fontId="3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4" fontId="37" fillId="33" borderId="11" xfId="0" applyNumberFormat="1" applyFont="1" applyFill="1" applyBorder="1" applyAlignment="1">
      <alignment horizontal="right" wrapText="1"/>
    </xf>
    <xf numFmtId="4" fontId="37" fillId="34" borderId="11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4" fontId="40" fillId="33" borderId="11" xfId="0" applyNumberFormat="1" applyFont="1" applyFill="1" applyBorder="1" applyAlignment="1">
      <alignment horizontal="right" wrapText="1" indent="1"/>
    </xf>
    <xf numFmtId="4" fontId="19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horizontal="left" wrapText="1" indent="1"/>
    </xf>
    <xf numFmtId="0" fontId="37" fillId="33" borderId="11" xfId="0" applyFont="1" applyFill="1" applyBorder="1" applyAlignment="1">
      <alignment wrapText="1"/>
    </xf>
    <xf numFmtId="4" fontId="35" fillId="33" borderId="11" xfId="0" applyNumberFormat="1" applyFont="1" applyFill="1" applyBorder="1" applyAlignment="1">
      <alignment wrapText="1"/>
    </xf>
    <xf numFmtId="0" fontId="42" fillId="0" borderId="0" xfId="0" applyFont="1" applyAlignment="1">
      <alignment horizontal="left" wrapText="1"/>
    </xf>
    <xf numFmtId="4" fontId="38" fillId="33" borderId="11" xfId="0" applyNumberFormat="1" applyFont="1" applyFill="1" applyBorder="1" applyAlignment="1">
      <alignment wrapText="1"/>
    </xf>
    <xf numFmtId="0" fontId="3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indent="1"/>
    </xf>
    <xf numFmtId="4" fontId="40" fillId="33" borderId="17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wrapText="1"/>
    </xf>
    <xf numFmtId="4" fontId="38" fillId="33" borderId="21" xfId="0" applyNumberFormat="1" applyFont="1" applyFill="1" applyBorder="1" applyAlignment="1">
      <alignment wrapText="1"/>
    </xf>
    <xf numFmtId="4" fontId="37" fillId="33" borderId="15" xfId="0" applyNumberFormat="1" applyFont="1" applyFill="1" applyBorder="1" applyAlignment="1">
      <alignment wrapText="1"/>
    </xf>
    <xf numFmtId="4" fontId="37" fillId="33" borderId="16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45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0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7" fillId="33" borderId="24" xfId="0" applyFont="1" applyFill="1" applyBorder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6" fillId="0" borderId="28" xfId="0" applyFont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left" wrapText="1"/>
    </xf>
    <xf numFmtId="0" fontId="34" fillId="0" borderId="27" xfId="0" applyFont="1" applyBorder="1" applyAlignment="1">
      <alignment horizontal="left" wrapText="1"/>
    </xf>
    <xf numFmtId="0" fontId="39" fillId="0" borderId="27" xfId="0" applyFont="1" applyBorder="1" applyAlignment="1">
      <alignment horizontal="left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left" wrapText="1"/>
    </xf>
    <xf numFmtId="4" fontId="27" fillId="0" borderId="0" xfId="0" applyNumberFormat="1" applyFont="1" applyAlignment="1">
      <alignment horizontal="left" indent="1"/>
    </xf>
    <xf numFmtId="4" fontId="35" fillId="36" borderId="11" xfId="0" applyNumberFormat="1" applyFont="1" applyFill="1" applyBorder="1" applyAlignment="1">
      <alignment wrapText="1"/>
    </xf>
    <xf numFmtId="4" fontId="30" fillId="33" borderId="32" xfId="0" applyNumberFormat="1" applyFont="1" applyFill="1" applyBorder="1" applyAlignment="1">
      <alignment horizontal="right" wrapText="1" indent="1"/>
    </xf>
    <xf numFmtId="0" fontId="29" fillId="0" borderId="12" xfId="0" applyFont="1" applyBorder="1" applyAlignment="1">
      <alignment horizontal="center" vertical="center" wrapText="1"/>
    </xf>
    <xf numFmtId="4" fontId="30" fillId="33" borderId="35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/>
    </xf>
    <xf numFmtId="4" fontId="32" fillId="33" borderId="11" xfId="0" applyNumberFormat="1" applyFont="1" applyFill="1" applyBorder="1" applyAlignment="1">
      <alignment horizontal="right" wrapText="1"/>
    </xf>
    <xf numFmtId="0" fontId="32" fillId="33" borderId="11" xfId="0" applyFont="1" applyFill="1" applyBorder="1" applyAlignment="1">
      <alignment horizontal="right" wrapText="1"/>
    </xf>
    <xf numFmtId="4" fontId="30" fillId="33" borderId="15" xfId="0" applyNumberFormat="1" applyFont="1" applyFill="1" applyBorder="1" applyAlignment="1">
      <alignment horizontal="right" wrapText="1" indent="1"/>
    </xf>
    <xf numFmtId="0" fontId="46" fillId="0" borderId="0" xfId="0" applyFont="1" applyAlignment="1">
      <alignment horizontal="left" indent="1"/>
    </xf>
    <xf numFmtId="0" fontId="47" fillId="0" borderId="33" xfId="0" applyFont="1" applyBorder="1" applyAlignment="1">
      <alignment horizontal="left" indent="1"/>
    </xf>
    <xf numFmtId="4" fontId="37" fillId="33" borderId="34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4" fontId="37" fillId="36" borderId="11" xfId="0" applyNumberFormat="1" applyFont="1" applyFill="1" applyBorder="1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left" wrapText="1"/>
    </xf>
    <xf numFmtId="4" fontId="19" fillId="34" borderId="21" xfId="0" applyNumberFormat="1" applyFont="1" applyFill="1" applyBorder="1" applyAlignment="1">
      <alignment horizontal="right" wrapText="1"/>
    </xf>
    <xf numFmtId="0" fontId="19" fillId="37" borderId="24" xfId="0" applyFont="1" applyFill="1" applyBorder="1" applyAlignment="1">
      <alignment horizontal="left" wrapText="1"/>
    </xf>
    <xf numFmtId="4" fontId="19" fillId="37" borderId="11" xfId="0" applyNumberFormat="1" applyFont="1" applyFill="1" applyBorder="1" applyAlignment="1">
      <alignment horizontal="right" wrapText="1"/>
    </xf>
    <xf numFmtId="0" fontId="19" fillId="33" borderId="24" xfId="0" applyFont="1" applyFill="1" applyBorder="1" applyAlignment="1">
      <alignment horizontal="left" wrapText="1"/>
    </xf>
    <xf numFmtId="0" fontId="19" fillId="34" borderId="24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left" wrapText="1"/>
    </xf>
    <xf numFmtId="0" fontId="22" fillId="33" borderId="24" xfId="0" applyFont="1" applyFill="1" applyBorder="1" applyAlignment="1">
      <alignment horizontal="left" wrapText="1"/>
    </xf>
    <xf numFmtId="4" fontId="19" fillId="33" borderId="11" xfId="0" applyNumberFormat="1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19" fillId="38" borderId="24" xfId="0" applyFont="1" applyFill="1" applyBorder="1" applyAlignment="1">
      <alignment horizontal="left" wrapText="1"/>
    </xf>
    <xf numFmtId="4" fontId="19" fillId="38" borderId="11" xfId="0" applyNumberFormat="1" applyFont="1" applyFill="1" applyBorder="1" applyAlignment="1">
      <alignment horizontal="right" wrapText="1" indent="1"/>
    </xf>
    <xf numFmtId="4" fontId="19" fillId="38" borderId="11" xfId="0" applyNumberFormat="1" applyFont="1" applyFill="1" applyBorder="1" applyAlignment="1">
      <alignment horizontal="right" wrapText="1"/>
    </xf>
    <xf numFmtId="4" fontId="19" fillId="34" borderId="11" xfId="0" applyNumberFormat="1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wrapText="1"/>
    </xf>
    <xf numFmtId="4" fontId="22" fillId="33" borderId="11" xfId="0" applyNumberFormat="1" applyFont="1" applyFill="1" applyBorder="1" applyAlignment="1">
      <alignment wrapText="1"/>
    </xf>
    <xf numFmtId="0" fontId="22" fillId="33" borderId="11" xfId="0" applyFont="1" applyFill="1" applyBorder="1" applyAlignment="1">
      <alignment horizontal="right" wrapText="1"/>
    </xf>
    <xf numFmtId="0" fontId="19" fillId="34" borderId="11" xfId="0" applyFont="1" applyFill="1" applyBorder="1" applyAlignment="1">
      <alignment horizontal="right" wrapText="1"/>
    </xf>
    <xf numFmtId="0" fontId="19" fillId="0" borderId="11" xfId="0" applyFont="1" applyBorder="1" applyAlignment="1">
      <alignment horizontal="right" wrapText="1"/>
    </xf>
    <xf numFmtId="0" fontId="22" fillId="38" borderId="24" xfId="0" applyFont="1" applyFill="1" applyBorder="1" applyAlignment="1">
      <alignment horizontal="left" wrapText="1"/>
    </xf>
    <xf numFmtId="0" fontId="19" fillId="38" borderId="11" xfId="0" applyFont="1" applyFill="1" applyBorder="1" applyAlignment="1">
      <alignment horizontal="right" wrapText="1"/>
    </xf>
    <xf numFmtId="0" fontId="22" fillId="36" borderId="24" xfId="0" applyFont="1" applyFill="1" applyBorder="1" applyAlignment="1">
      <alignment horizontal="left" wrapText="1"/>
    </xf>
    <xf numFmtId="4" fontId="19" fillId="36" borderId="11" xfId="0" applyNumberFormat="1" applyFont="1" applyFill="1" applyBorder="1" applyAlignment="1">
      <alignment horizontal="right" wrapText="1" indent="1"/>
    </xf>
    <xf numFmtId="4" fontId="22" fillId="36" borderId="11" xfId="0" applyNumberFormat="1" applyFont="1" applyFill="1" applyBorder="1" applyAlignment="1">
      <alignment wrapText="1"/>
    </xf>
    <xf numFmtId="0" fontId="22" fillId="34" borderId="24" xfId="0" applyFont="1" applyFill="1" applyBorder="1" applyAlignment="1">
      <alignment horizontal="left" wrapText="1"/>
    </xf>
    <xf numFmtId="0" fontId="22" fillId="36" borderId="11" xfId="0" applyFont="1" applyFill="1" applyBorder="1" applyAlignment="1">
      <alignment horizontal="right" wrapText="1"/>
    </xf>
    <xf numFmtId="4" fontId="22" fillId="36" borderId="11" xfId="0" applyNumberFormat="1" applyFont="1" applyFill="1" applyBorder="1" applyAlignment="1">
      <alignment horizontal="right" wrapText="1"/>
    </xf>
    <xf numFmtId="0" fontId="19" fillId="36" borderId="11" xfId="0" applyFont="1" applyFill="1" applyBorder="1" applyAlignment="1">
      <alignment horizontal="right" wrapText="1"/>
    </xf>
    <xf numFmtId="0" fontId="48" fillId="0" borderId="0" xfId="0" applyFont="1"/>
    <xf numFmtId="0" fontId="19" fillId="0" borderId="20" xfId="0" applyFont="1" applyBorder="1" applyAlignment="1">
      <alignment horizontal="right" vertical="center" wrapText="1" indent="1"/>
    </xf>
    <xf numFmtId="0" fontId="22" fillId="0" borderId="19" xfId="0" applyFont="1" applyBorder="1" applyAlignment="1">
      <alignment horizontal="right" vertical="center" wrapText="1" indent="1"/>
    </xf>
    <xf numFmtId="4" fontId="19" fillId="38" borderId="11" xfId="0" applyNumberFormat="1" applyFont="1" applyFill="1" applyBorder="1" applyAlignment="1">
      <alignment wrapText="1"/>
    </xf>
    <xf numFmtId="0" fontId="19" fillId="33" borderId="11" xfId="0" applyFont="1" applyFill="1" applyBorder="1" applyAlignment="1">
      <alignment horizontal="left" wrapText="1"/>
    </xf>
    <xf numFmtId="4" fontId="22" fillId="34" borderId="11" xfId="0" applyNumberFormat="1" applyFont="1" applyFill="1" applyBorder="1" applyAlignment="1">
      <alignment horizontal="right" wrapText="1" indent="1"/>
    </xf>
    <xf numFmtId="4" fontId="22" fillId="34" borderId="11" xfId="0" applyNumberFormat="1" applyFont="1" applyFill="1" applyBorder="1" applyAlignment="1">
      <alignment wrapText="1"/>
    </xf>
    <xf numFmtId="0" fontId="19" fillId="33" borderId="11" xfId="0" applyFont="1" applyFill="1" applyBorder="1" applyAlignment="1">
      <alignment wrapText="1"/>
    </xf>
    <xf numFmtId="4" fontId="22" fillId="36" borderId="11" xfId="0" applyNumberFormat="1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wrapText="1"/>
    </xf>
    <xf numFmtId="0" fontId="1" fillId="0" borderId="0" xfId="43"/>
    <xf numFmtId="0" fontId="50" fillId="0" borderId="0" xfId="43" applyFont="1" applyAlignment="1">
      <alignment horizontal="center" vertical="center"/>
    </xf>
    <xf numFmtId="0" fontId="50" fillId="0" borderId="0" xfId="43" applyFont="1" applyAlignment="1">
      <alignment wrapText="1"/>
    </xf>
    <xf numFmtId="0" fontId="50" fillId="0" borderId="0" xfId="43" applyFont="1"/>
    <xf numFmtId="0" fontId="50" fillId="0" borderId="0" xfId="43" applyFont="1" applyAlignment="1">
      <alignment horizontal="right"/>
    </xf>
    <xf numFmtId="0" fontId="52" fillId="39" borderId="19" xfId="44" applyFont="1" applyFill="1" applyBorder="1" applyAlignment="1">
      <alignment horizontal="center" vertical="center" wrapText="1"/>
    </xf>
    <xf numFmtId="4" fontId="53" fillId="39" borderId="19" xfId="45" applyNumberFormat="1" applyFont="1" applyFill="1" applyBorder="1" applyAlignment="1">
      <alignment horizontal="center" vertical="center" wrapText="1" readingOrder="1"/>
    </xf>
    <xf numFmtId="3" fontId="53" fillId="39" borderId="19" xfId="45" applyNumberFormat="1" applyFont="1" applyFill="1" applyBorder="1" applyAlignment="1">
      <alignment horizontal="center" vertical="center" wrapText="1" readingOrder="1"/>
    </xf>
    <xf numFmtId="0" fontId="55" fillId="40" borderId="19" xfId="46" applyFont="1" applyFill="1" applyBorder="1" applyAlignment="1">
      <alignment horizontal="center" vertical="center" wrapText="1"/>
    </xf>
    <xf numFmtId="0" fontId="55" fillId="40" borderId="19" xfId="46" applyFont="1" applyFill="1" applyBorder="1" applyAlignment="1">
      <alignment horizontal="left" vertical="center" wrapText="1"/>
    </xf>
    <xf numFmtId="4" fontId="56" fillId="41" borderId="21" xfId="45" applyNumberFormat="1" applyFont="1" applyFill="1" applyBorder="1" applyAlignment="1">
      <alignment horizontal="center" vertical="center" wrapText="1" readingOrder="1"/>
    </xf>
    <xf numFmtId="4" fontId="56" fillId="41" borderId="40" xfId="45" applyNumberFormat="1" applyFont="1" applyFill="1" applyBorder="1" applyAlignment="1">
      <alignment horizontal="center" vertical="center" wrapText="1" readingOrder="1"/>
    </xf>
    <xf numFmtId="0" fontId="57" fillId="0" borderId="19" xfId="46" applyFont="1" applyBorder="1" applyAlignment="1">
      <alignment horizontal="center" vertical="center" wrapText="1"/>
    </xf>
    <xf numFmtId="0" fontId="57" fillId="0" borderId="19" xfId="46" applyFont="1" applyBorder="1" applyAlignment="1">
      <alignment horizontal="left" vertical="center" wrapText="1"/>
    </xf>
    <xf numFmtId="4" fontId="56" fillId="0" borderId="21" xfId="45" applyNumberFormat="1" applyFont="1" applyBorder="1" applyAlignment="1">
      <alignment horizontal="center" vertical="center" wrapText="1" readingOrder="1"/>
    </xf>
    <xf numFmtId="4" fontId="56" fillId="0" borderId="40" xfId="45" applyNumberFormat="1" applyFont="1" applyBorder="1" applyAlignment="1">
      <alignment horizontal="center" vertical="center" wrapText="1" readingOrder="1"/>
    </xf>
    <xf numFmtId="4" fontId="1" fillId="0" borderId="41" xfId="43" applyNumberFormat="1" applyBorder="1" applyAlignment="1">
      <alignment horizontal="center"/>
    </xf>
    <xf numFmtId="4" fontId="1" fillId="0" borderId="19" xfId="43" applyNumberFormat="1" applyBorder="1" applyAlignment="1">
      <alignment horizontal="center"/>
    </xf>
    <xf numFmtId="4" fontId="1" fillId="0" borderId="0" xfId="43" applyNumberFormat="1"/>
    <xf numFmtId="4" fontId="57" fillId="0" borderId="19" xfId="46" applyNumberFormat="1" applyFont="1" applyBorder="1" applyAlignment="1">
      <alignment horizontal="right" vertical="center" wrapText="1"/>
    </xf>
    <xf numFmtId="4" fontId="57" fillId="0" borderId="42" xfId="46" applyNumberFormat="1" applyFont="1" applyBorder="1" applyAlignment="1">
      <alignment horizontal="right" vertical="center" wrapText="1"/>
    </xf>
    <xf numFmtId="4" fontId="1" fillId="0" borderId="19" xfId="43" applyNumberFormat="1" applyBorder="1"/>
    <xf numFmtId="0" fontId="44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45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59" fillId="0" borderId="36" xfId="42" applyFont="1" applyBorder="1" applyAlignment="1">
      <alignment horizontal="center" vertical="center" wrapText="1" readingOrder="1"/>
    </xf>
    <xf numFmtId="0" fontId="59" fillId="0" borderId="37" xfId="42" applyFont="1" applyBorder="1" applyAlignment="1">
      <alignment horizontal="center" vertical="center" wrapText="1" readingOrder="1"/>
    </xf>
    <xf numFmtId="0" fontId="59" fillId="0" borderId="38" xfId="42" applyFont="1" applyBorder="1" applyAlignment="1">
      <alignment horizontal="center" vertical="center" wrapText="1" readingOrder="1"/>
    </xf>
    <xf numFmtId="0" fontId="59" fillId="0" borderId="39" xfId="42" applyFont="1" applyBorder="1" applyAlignment="1">
      <alignment horizontal="center" vertical="center" wrapText="1" readingOrder="1"/>
    </xf>
    <xf numFmtId="0" fontId="60" fillId="0" borderId="0" xfId="42" applyFont="1" applyAlignment="1">
      <alignment horizontal="center" vertical="top" wrapText="1" readingOrder="1"/>
    </xf>
    <xf numFmtId="0" fontId="59" fillId="39" borderId="19" xfId="44" applyFont="1" applyFill="1" applyBorder="1" applyAlignment="1">
      <alignment vertical="center" wrapText="1"/>
    </xf>
    <xf numFmtId="4" fontId="58" fillId="0" borderId="19" xfId="46" applyNumberFormat="1" applyFont="1" applyBorder="1" applyAlignment="1">
      <alignment horizontal="center" wrapText="1"/>
    </xf>
    <xf numFmtId="4" fontId="57" fillId="0" borderId="19" xfId="46" applyNumberFormat="1" applyFont="1" applyBorder="1" applyAlignment="1">
      <alignment horizontal="center" wrapText="1"/>
    </xf>
    <xf numFmtId="4" fontId="57" fillId="0" borderId="42" xfId="46" applyNumberFormat="1" applyFont="1" applyBorder="1" applyAlignment="1">
      <alignment horizontal="center" wrapText="1"/>
    </xf>
  </cellXfs>
  <cellStyles count="47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 2" xfId="44"/>
    <cellStyle name="Normal 3" xfId="43"/>
    <cellStyle name="Normal 3 2" xfId="45"/>
    <cellStyle name="Normalno" xfId="0" builtinId="0"/>
    <cellStyle name="Normalno 2" xfId="42"/>
    <cellStyle name="Obično_List7" xfId="46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workbookViewId="0">
      <selection activeCell="H28" sqref="H28"/>
    </sheetView>
  </sheetViews>
  <sheetFormatPr defaultRowHeight="10.5"/>
  <cols>
    <col min="1" max="1" width="30.28515625" style="9" customWidth="1"/>
    <col min="2" max="2" width="12.7109375" style="9" customWidth="1"/>
    <col min="3" max="3" width="14" style="9" customWidth="1"/>
    <col min="4" max="4" width="13.140625" style="9" hidden="1" customWidth="1"/>
    <col min="5" max="5" width="12.5703125" style="9" customWidth="1"/>
    <col min="6" max="6" width="8.28515625" style="9" hidden="1" customWidth="1"/>
    <col min="7" max="7" width="9.85546875" style="9" customWidth="1"/>
    <col min="8" max="16384" width="9.140625" style="9"/>
  </cols>
  <sheetData>
    <row r="1" spans="1:7">
      <c r="A1" s="158" t="s">
        <v>169</v>
      </c>
      <c r="B1" s="159"/>
      <c r="C1" s="159"/>
      <c r="D1" s="159"/>
      <c r="E1" s="159"/>
      <c r="F1" s="159"/>
      <c r="G1" s="159"/>
    </row>
    <row r="2" spans="1:7" ht="23.25" customHeight="1">
      <c r="A2" s="159"/>
      <c r="B2" s="159"/>
      <c r="C2" s="159"/>
      <c r="D2" s="159"/>
      <c r="E2" s="159"/>
      <c r="F2" s="159"/>
      <c r="G2" s="159"/>
    </row>
    <row r="4" spans="1:7" ht="12.75">
      <c r="A4" s="160" t="s">
        <v>229</v>
      </c>
      <c r="B4" s="160"/>
      <c r="C4" s="160"/>
      <c r="D4" s="160"/>
      <c r="E4" s="160"/>
      <c r="F4" s="160"/>
      <c r="G4" s="160"/>
    </row>
    <row r="5" spans="1:7" ht="12.75">
      <c r="B5" s="52" t="s">
        <v>168</v>
      </c>
      <c r="C5" s="52"/>
      <c r="D5" s="52"/>
    </row>
    <row r="7" spans="1:7">
      <c r="A7" s="9" t="s">
        <v>83</v>
      </c>
    </row>
    <row r="10" spans="1:7" ht="16.5" customHeight="1">
      <c r="A10" s="157" t="s">
        <v>218</v>
      </c>
      <c r="B10" s="157"/>
      <c r="C10" s="157"/>
      <c r="D10" s="157"/>
      <c r="E10" s="157"/>
      <c r="F10" s="157"/>
      <c r="G10" s="157"/>
    </row>
    <row r="11" spans="1:7" ht="16.5" customHeight="1">
      <c r="A11" s="10"/>
      <c r="B11" s="10"/>
      <c r="C11" s="10"/>
      <c r="D11" s="10"/>
      <c r="E11" s="10"/>
      <c r="F11" s="10"/>
      <c r="G11" s="10"/>
    </row>
    <row r="12" spans="1:7">
      <c r="A12" s="45" t="s">
        <v>5</v>
      </c>
    </row>
    <row r="13" spans="1:7" s="11" customFormat="1" ht="11.25" thickBot="1">
      <c r="A13" s="9"/>
      <c r="B13" s="9"/>
      <c r="C13" s="9"/>
      <c r="D13" s="9"/>
      <c r="E13" s="9"/>
      <c r="F13" s="9"/>
      <c r="G13" s="9"/>
    </row>
    <row r="14" spans="1:7" ht="56.25" customHeight="1" thickBot="1">
      <c r="A14" s="53" t="s">
        <v>148</v>
      </c>
      <c r="B14" s="12" t="s">
        <v>230</v>
      </c>
      <c r="C14" s="31" t="s">
        <v>187</v>
      </c>
      <c r="D14" s="31" t="s">
        <v>149</v>
      </c>
      <c r="E14" s="31" t="s">
        <v>231</v>
      </c>
      <c r="F14" s="31" t="s">
        <v>3</v>
      </c>
      <c r="G14" s="31" t="s">
        <v>212</v>
      </c>
    </row>
    <row r="15" spans="1:7">
      <c r="A15" s="32">
        <v>1</v>
      </c>
      <c r="B15" s="30">
        <v>2</v>
      </c>
      <c r="C15" s="32">
        <v>3</v>
      </c>
      <c r="D15" s="32">
        <v>4</v>
      </c>
      <c r="E15" s="32">
        <v>4</v>
      </c>
      <c r="F15" s="32">
        <v>6</v>
      </c>
      <c r="G15" s="32">
        <v>5</v>
      </c>
    </row>
    <row r="16" spans="1:7" ht="12">
      <c r="A16" s="54" t="s">
        <v>6</v>
      </c>
      <c r="B16" s="42">
        <v>1286334</v>
      </c>
      <c r="C16" s="48">
        <v>1622071.05</v>
      </c>
      <c r="D16" s="48"/>
      <c r="E16" s="48">
        <v>1535550.89</v>
      </c>
      <c r="F16" s="33">
        <f>E16/B16*100</f>
        <v>119.3741975256815</v>
      </c>
      <c r="G16" s="33">
        <v>94.76</v>
      </c>
    </row>
    <row r="17" spans="1:7" ht="12">
      <c r="A17" s="55" t="s">
        <v>19</v>
      </c>
      <c r="B17" s="42">
        <v>139.03</v>
      </c>
      <c r="C17" s="42">
        <v>200</v>
      </c>
      <c r="D17" s="42"/>
      <c r="E17" s="42">
        <v>47.17</v>
      </c>
      <c r="F17" s="14"/>
      <c r="G17" s="14">
        <v>23.59</v>
      </c>
    </row>
    <row r="18" spans="1:7" ht="12">
      <c r="A18" s="55" t="s">
        <v>167</v>
      </c>
      <c r="B18" s="42">
        <v>9008.6200000000008</v>
      </c>
      <c r="C18" s="42">
        <v>3851.14</v>
      </c>
      <c r="D18" s="42"/>
      <c r="E18" s="42">
        <v>3851.14</v>
      </c>
      <c r="F18" s="14">
        <f t="shared" ref="F18:F21" si="0">E19/B19*100</f>
        <v>118.83218878476585</v>
      </c>
      <c r="G18" s="14">
        <v>100</v>
      </c>
    </row>
    <row r="19" spans="1:7" ht="12">
      <c r="A19" s="56" t="s">
        <v>74</v>
      </c>
      <c r="B19" s="47">
        <f>SUM(B16:B18)</f>
        <v>1295481.6500000001</v>
      </c>
      <c r="C19" s="47">
        <f>SUM(C16:C18)</f>
        <v>1626122.19</v>
      </c>
      <c r="D19" s="47"/>
      <c r="E19" s="47">
        <f>SUM(E16:E18)</f>
        <v>1539449.1999999997</v>
      </c>
      <c r="F19" s="14">
        <f t="shared" si="0"/>
        <v>118.45469606286932</v>
      </c>
      <c r="G19" s="36">
        <v>94.67</v>
      </c>
    </row>
    <row r="20" spans="1:7" ht="15" customHeight="1">
      <c r="A20" s="55" t="s">
        <v>23</v>
      </c>
      <c r="B20" s="42">
        <v>1289473.58</v>
      </c>
      <c r="C20" s="42">
        <v>1615432.19</v>
      </c>
      <c r="D20" s="42"/>
      <c r="E20" s="42">
        <v>1527442.01</v>
      </c>
      <c r="F20" s="14">
        <f t="shared" si="0"/>
        <v>355.0175480891823</v>
      </c>
      <c r="G20" s="14">
        <v>94.55</v>
      </c>
    </row>
    <row r="21" spans="1:7" ht="23.25" thickBot="1">
      <c r="A21" s="55" t="s">
        <v>59</v>
      </c>
      <c r="B21" s="42">
        <v>2156.9299999999998</v>
      </c>
      <c r="C21" s="42">
        <v>10690</v>
      </c>
      <c r="D21" s="42"/>
      <c r="E21" s="42">
        <v>7657.48</v>
      </c>
      <c r="F21" s="14">
        <f t="shared" si="0"/>
        <v>118.8497390015973</v>
      </c>
      <c r="G21" s="86">
        <v>71.63</v>
      </c>
    </row>
    <row r="22" spans="1:7" ht="12.75" thickBot="1">
      <c r="A22" s="57" t="s">
        <v>75</v>
      </c>
      <c r="B22" s="49">
        <f>SUM(B20:B21)</f>
        <v>1291630.51</v>
      </c>
      <c r="C22" s="49">
        <f>SUM(C20:C21)</f>
        <v>1626122.19</v>
      </c>
      <c r="D22" s="49"/>
      <c r="E22" s="49">
        <f>SUM(E20:E21)</f>
        <v>1535099.49</v>
      </c>
      <c r="F22" s="80"/>
      <c r="G22" s="89">
        <v>94.4</v>
      </c>
    </row>
    <row r="23" spans="1:7" ht="12.75" thickBot="1">
      <c r="A23" s="58" t="s">
        <v>73</v>
      </c>
      <c r="B23" s="50">
        <v>3851.14</v>
      </c>
      <c r="C23" s="51"/>
      <c r="D23" s="51">
        <v>0</v>
      </c>
      <c r="E23" s="50">
        <v>4349.71</v>
      </c>
      <c r="F23" s="87"/>
      <c r="G23" s="88"/>
    </row>
    <row r="24" spans="1:7">
      <c r="A24" s="59"/>
      <c r="C24" s="78"/>
    </row>
    <row r="25" spans="1:7">
      <c r="A25" s="59"/>
    </row>
    <row r="26" spans="1:7" ht="21" customHeight="1" thickBot="1">
      <c r="A26" s="61" t="s">
        <v>76</v>
      </c>
    </row>
    <row r="27" spans="1:7" ht="15" customHeight="1" thickBot="1">
      <c r="A27" s="59"/>
      <c r="F27" s="12" t="s">
        <v>3</v>
      </c>
    </row>
    <row r="28" spans="1:7" ht="46.5" customHeight="1" thickBot="1">
      <c r="A28" s="60" t="s">
        <v>0</v>
      </c>
      <c r="B28" s="12" t="s">
        <v>190</v>
      </c>
      <c r="C28" s="12" t="s">
        <v>1</v>
      </c>
      <c r="D28" s="12" t="s">
        <v>2</v>
      </c>
      <c r="E28" s="12" t="s">
        <v>191</v>
      </c>
      <c r="F28" s="14"/>
    </row>
    <row r="29" spans="1:7" ht="23.25" thickBot="1">
      <c r="A29" s="55" t="s">
        <v>77</v>
      </c>
      <c r="B29" s="14"/>
      <c r="C29" s="13"/>
      <c r="D29" s="14"/>
      <c r="E29" s="14"/>
      <c r="F29" s="14"/>
    </row>
    <row r="30" spans="1:7" ht="23.25" thickBot="1">
      <c r="A30" s="55" t="s">
        <v>78</v>
      </c>
      <c r="B30" s="13"/>
      <c r="C30" s="13"/>
      <c r="D30" s="15"/>
      <c r="E30" s="15"/>
      <c r="F30" s="16"/>
    </row>
    <row r="31" spans="1:7" ht="12" thickBot="1">
      <c r="A31" s="58" t="s">
        <v>79</v>
      </c>
      <c r="B31" s="16"/>
      <c r="C31" s="17"/>
      <c r="D31" s="16"/>
      <c r="E31" s="16"/>
    </row>
    <row r="32" spans="1:7">
      <c r="A32" s="59"/>
    </row>
    <row r="33" spans="1:7" ht="4.5" customHeight="1">
      <c r="A33" s="59"/>
    </row>
    <row r="34" spans="1:7" ht="14.25" customHeight="1" thickBot="1">
      <c r="A34" s="61" t="s">
        <v>80</v>
      </c>
    </row>
    <row r="35" spans="1:7" ht="9" customHeight="1" thickBot="1">
      <c r="A35" s="59"/>
      <c r="F35" s="81" t="s">
        <v>3</v>
      </c>
      <c r="G35" s="30"/>
    </row>
    <row r="36" spans="1:7" ht="33" customHeight="1" thickBot="1">
      <c r="A36" s="60" t="s">
        <v>0</v>
      </c>
      <c r="B36" s="12" t="s">
        <v>190</v>
      </c>
      <c r="C36" s="12" t="s">
        <v>137</v>
      </c>
      <c r="D36" s="12" t="s">
        <v>138</v>
      </c>
      <c r="E36" s="12" t="s">
        <v>189</v>
      </c>
      <c r="F36" s="82">
        <f>E37/B37*100</f>
        <v>112.84699521600614</v>
      </c>
    </row>
    <row r="37" spans="1:7" ht="27" customHeight="1" thickBot="1">
      <c r="A37" s="55" t="s">
        <v>82</v>
      </c>
      <c r="B37" s="36">
        <v>3854.52</v>
      </c>
      <c r="C37" s="36">
        <v>2000</v>
      </c>
      <c r="D37" s="36"/>
      <c r="E37" s="36">
        <v>4349.71</v>
      </c>
    </row>
    <row r="38" spans="1:7" ht="15" hidden="1" customHeight="1" thickBot="1">
      <c r="A38" s="59"/>
      <c r="B38" s="45"/>
      <c r="C38" s="45"/>
      <c r="D38" s="45"/>
      <c r="E38" s="45"/>
    </row>
    <row r="39" spans="1:7" ht="10.5" hidden="1" customHeight="1" thickBot="1">
      <c r="A39" s="59"/>
      <c r="B39" s="45"/>
      <c r="C39" s="45"/>
      <c r="D39" s="45"/>
      <c r="E39" s="45"/>
    </row>
    <row r="40" spans="1:7" ht="15" hidden="1" customHeight="1" thickBot="1">
      <c r="A40" s="59"/>
      <c r="B40" s="45"/>
      <c r="C40" s="45"/>
      <c r="D40" s="45"/>
      <c r="E40" s="45"/>
      <c r="F40" s="18" t="e">
        <f>E41/B41*100</f>
        <v>#DIV/0!</v>
      </c>
    </row>
    <row r="41" spans="1:7" ht="33" thickBot="1">
      <c r="A41" s="62" t="s">
        <v>81</v>
      </c>
      <c r="B41" s="46"/>
      <c r="C41" s="46"/>
      <c r="D41" s="46"/>
      <c r="E41" s="46"/>
    </row>
    <row r="42" spans="1:7" ht="26.25" customHeight="1">
      <c r="A42" s="11"/>
    </row>
    <row r="43" spans="1:7" ht="62.25" hidden="1" customHeight="1">
      <c r="A43" s="11"/>
      <c r="F43" s="43"/>
      <c r="G43" s="43"/>
    </row>
    <row r="44" spans="1:7" ht="88.5" customHeight="1">
      <c r="A44" s="43"/>
      <c r="B44" s="43"/>
      <c r="C44" s="43"/>
      <c r="D44" s="43"/>
      <c r="E44" s="43"/>
      <c r="F44" s="44"/>
      <c r="G44" s="44"/>
    </row>
    <row r="45" spans="1:7" ht="10.5" customHeight="1">
      <c r="A45" s="44"/>
      <c r="B45" s="44"/>
      <c r="C45" s="44"/>
      <c r="D45" s="44"/>
      <c r="E45" s="44"/>
      <c r="F45" s="44"/>
      <c r="G45" s="44"/>
    </row>
    <row r="46" spans="1:7" ht="15.75">
      <c r="A46" s="44"/>
      <c r="B46" s="44"/>
      <c r="C46" s="44"/>
      <c r="D46" s="44"/>
      <c r="E46" s="44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showGridLines="0" topLeftCell="A13" zoomScaleNormal="100" workbookViewId="0">
      <selection activeCell="G37" sqref="G37"/>
    </sheetView>
  </sheetViews>
  <sheetFormatPr defaultColWidth="8.85546875" defaultRowHeight="12"/>
  <cols>
    <col min="1" max="1" width="23.140625" style="1" customWidth="1"/>
    <col min="2" max="2" width="12.7109375" style="6" bestFit="1" customWidth="1"/>
    <col min="3" max="4" width="12.7109375" style="6" customWidth="1"/>
    <col min="5" max="5" width="13.42578125" style="6" customWidth="1"/>
    <col min="6" max="6" width="9.140625" style="6" customWidth="1"/>
    <col min="7" max="7" width="7.85546875" style="6" customWidth="1"/>
    <col min="8" max="16384" width="8.85546875" style="4"/>
  </cols>
  <sheetData>
    <row r="1" spans="1:7" s="1" customFormat="1" ht="56.25" customHeight="1" thickBot="1">
      <c r="A1" s="63" t="s">
        <v>150</v>
      </c>
      <c r="B1" s="161" t="s">
        <v>223</v>
      </c>
      <c r="C1" s="162"/>
      <c r="D1" s="162"/>
      <c r="E1" s="162"/>
      <c r="F1" s="162"/>
      <c r="G1" s="163"/>
    </row>
    <row r="2" spans="1:7" ht="24">
      <c r="A2" s="64" t="s">
        <v>151</v>
      </c>
      <c r="B2" s="77" t="s">
        <v>224</v>
      </c>
      <c r="C2" s="2" t="s">
        <v>188</v>
      </c>
      <c r="D2" s="2" t="s">
        <v>187</v>
      </c>
      <c r="E2" s="2" t="s">
        <v>225</v>
      </c>
      <c r="F2" s="3" t="s">
        <v>152</v>
      </c>
      <c r="G2" s="3" t="s">
        <v>153</v>
      </c>
    </row>
    <row r="3" spans="1:7">
      <c r="A3" s="65">
        <v>1</v>
      </c>
      <c r="B3" s="34">
        <v>2</v>
      </c>
      <c r="C3" s="34">
        <v>3</v>
      </c>
      <c r="D3" s="34">
        <v>4</v>
      </c>
      <c r="E3" s="34">
        <v>5</v>
      </c>
      <c r="F3" s="34">
        <v>6</v>
      </c>
      <c r="G3" s="35">
        <v>7</v>
      </c>
    </row>
    <row r="4" spans="1:7">
      <c r="A4" s="64" t="s">
        <v>5</v>
      </c>
      <c r="B4" s="2"/>
      <c r="C4" s="2"/>
      <c r="D4" s="2"/>
      <c r="E4" s="2"/>
      <c r="F4" s="2"/>
      <c r="G4" s="5"/>
    </row>
    <row r="5" spans="1:7">
      <c r="A5" s="64" t="s">
        <v>6</v>
      </c>
      <c r="B5" s="2">
        <v>1286334</v>
      </c>
      <c r="C5" s="2">
        <v>1506627.99</v>
      </c>
      <c r="D5" s="2">
        <v>1622227.05</v>
      </c>
      <c r="E5" s="2">
        <v>1535550.89</v>
      </c>
      <c r="F5" s="2">
        <v>119.4</v>
      </c>
      <c r="G5" s="2">
        <v>94.66</v>
      </c>
    </row>
    <row r="6" spans="1:7" ht="19.5">
      <c r="A6" s="66" t="s">
        <v>7</v>
      </c>
      <c r="B6" s="2">
        <v>1183864.56</v>
      </c>
      <c r="C6" s="2">
        <v>1392156</v>
      </c>
      <c r="D6" s="2">
        <v>1511905.74</v>
      </c>
      <c r="E6" s="2">
        <v>1427246.05</v>
      </c>
      <c r="F6" s="2">
        <v>120.6</v>
      </c>
      <c r="G6" s="2">
        <v>94.4</v>
      </c>
    </row>
    <row r="7" spans="1:7" ht="24" customHeight="1">
      <c r="A7" s="64" t="s">
        <v>8</v>
      </c>
      <c r="B7" s="2">
        <v>0</v>
      </c>
      <c r="C7" s="2"/>
      <c r="D7" s="2"/>
      <c r="E7" s="2"/>
      <c r="F7" s="2"/>
      <c r="G7" s="2"/>
    </row>
    <row r="8" spans="1:7" ht="22.5" customHeight="1">
      <c r="A8" s="66" t="s">
        <v>9</v>
      </c>
      <c r="B8" s="5">
        <v>0</v>
      </c>
      <c r="C8" s="5"/>
      <c r="D8" s="5"/>
      <c r="E8" s="5"/>
      <c r="F8" s="5"/>
      <c r="G8" s="5"/>
    </row>
    <row r="9" spans="1:7" ht="30.75" customHeight="1">
      <c r="A9" s="64" t="s">
        <v>10</v>
      </c>
      <c r="B9" s="2">
        <v>1175461.9099999999</v>
      </c>
      <c r="C9" s="2">
        <v>1392156</v>
      </c>
      <c r="D9" s="2">
        <v>1509610.26</v>
      </c>
      <c r="E9" s="2">
        <v>1425155.61</v>
      </c>
      <c r="F9" s="2">
        <v>121.2</v>
      </c>
      <c r="G9" s="2">
        <v>94.41</v>
      </c>
    </row>
    <row r="10" spans="1:7" ht="33.75" customHeight="1">
      <c r="A10" s="66" t="s">
        <v>11</v>
      </c>
      <c r="B10" s="5">
        <v>1174220.6399999999</v>
      </c>
      <c r="C10" s="5">
        <v>1383656</v>
      </c>
      <c r="D10" s="5">
        <v>1506567.62</v>
      </c>
      <c r="E10" s="5">
        <v>1423559.76</v>
      </c>
      <c r="F10" s="5">
        <v>121.2</v>
      </c>
      <c r="G10" s="5">
        <v>94.49</v>
      </c>
    </row>
    <row r="11" spans="1:7" ht="32.25" customHeight="1">
      <c r="A11" s="66" t="s">
        <v>12</v>
      </c>
      <c r="B11" s="5">
        <v>1241.27</v>
      </c>
      <c r="C11" s="5">
        <v>3000</v>
      </c>
      <c r="D11" s="5">
        <v>3000</v>
      </c>
      <c r="E11" s="5">
        <v>1565.85</v>
      </c>
      <c r="F11" s="5">
        <v>128.6</v>
      </c>
      <c r="G11" s="5">
        <v>51.2</v>
      </c>
    </row>
    <row r="12" spans="1:7" ht="32.25" customHeight="1">
      <c r="A12" s="64" t="s">
        <v>226</v>
      </c>
      <c r="B12" s="2">
        <v>6204.8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ht="32.25" customHeight="1">
      <c r="A13" s="66" t="s">
        <v>227</v>
      </c>
      <c r="B13" s="5">
        <v>6204.8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ht="21" customHeight="1">
      <c r="A14" s="64" t="s">
        <v>215</v>
      </c>
      <c r="B14" s="2">
        <v>2197.85</v>
      </c>
      <c r="C14" s="5">
        <v>673.69</v>
      </c>
      <c r="D14" s="2">
        <v>2338.12</v>
      </c>
      <c r="E14" s="2">
        <v>2090.44</v>
      </c>
      <c r="F14" s="2">
        <v>95.1</v>
      </c>
      <c r="G14" s="2">
        <v>89.41</v>
      </c>
    </row>
    <row r="15" spans="1:7" ht="19.5">
      <c r="A15" s="66" t="s">
        <v>213</v>
      </c>
      <c r="B15" s="5">
        <v>134.87</v>
      </c>
      <c r="C15" s="5">
        <v>380.78</v>
      </c>
      <c r="D15" s="5">
        <v>380.78</v>
      </c>
      <c r="E15" s="5">
        <v>133.09</v>
      </c>
      <c r="F15" s="5">
        <v>97.7</v>
      </c>
      <c r="G15" s="5">
        <v>34.950000000000003</v>
      </c>
    </row>
    <row r="16" spans="1:7" ht="19.5">
      <c r="A16" s="66" t="s">
        <v>214</v>
      </c>
      <c r="B16" s="5">
        <v>2062.98</v>
      </c>
      <c r="C16" s="5">
        <v>292.91000000000003</v>
      </c>
      <c r="D16" s="5">
        <v>1957.35</v>
      </c>
      <c r="E16" s="5">
        <v>1957.35</v>
      </c>
      <c r="F16" s="5">
        <v>94.9</v>
      </c>
      <c r="G16" s="5">
        <v>100</v>
      </c>
    </row>
    <row r="17" spans="1:7" ht="36.75">
      <c r="A17" s="64" t="s">
        <v>13</v>
      </c>
      <c r="B17" s="2">
        <v>238.16</v>
      </c>
      <c r="C17" s="2">
        <v>300</v>
      </c>
      <c r="D17" s="2">
        <v>300</v>
      </c>
      <c r="E17" s="2">
        <v>0</v>
      </c>
      <c r="F17" s="2">
        <v>0</v>
      </c>
      <c r="G17" s="2">
        <v>0</v>
      </c>
    </row>
    <row r="18" spans="1:7">
      <c r="A18" s="66" t="s">
        <v>14</v>
      </c>
      <c r="B18" s="5">
        <v>238.16</v>
      </c>
      <c r="C18" s="5">
        <v>300</v>
      </c>
      <c r="D18" s="5">
        <v>300</v>
      </c>
      <c r="E18" s="5">
        <v>0</v>
      </c>
      <c r="F18" s="5">
        <v>0</v>
      </c>
      <c r="G18" s="5">
        <v>0</v>
      </c>
    </row>
    <row r="19" spans="1:7">
      <c r="A19" s="66" t="s">
        <v>15</v>
      </c>
      <c r="B19" s="5">
        <v>238.16</v>
      </c>
      <c r="C19" s="5">
        <v>300</v>
      </c>
      <c r="D19" s="5">
        <v>300</v>
      </c>
      <c r="E19" s="5">
        <v>0</v>
      </c>
      <c r="F19" s="5">
        <v>0</v>
      </c>
      <c r="G19" s="5">
        <v>0</v>
      </c>
    </row>
    <row r="20" spans="1:7" ht="36.75">
      <c r="A20" s="64" t="s">
        <v>16</v>
      </c>
      <c r="B20" s="2">
        <v>4310.9799999999996</v>
      </c>
      <c r="C20" s="2">
        <v>5000</v>
      </c>
      <c r="D20" s="2">
        <v>5300</v>
      </c>
      <c r="E20" s="2">
        <v>5142.05</v>
      </c>
      <c r="F20" s="5">
        <v>119.3</v>
      </c>
      <c r="G20" s="5">
        <v>97.02</v>
      </c>
    </row>
    <row r="21" spans="1:7" ht="27.75">
      <c r="A21" s="64" t="s">
        <v>17</v>
      </c>
      <c r="B21" s="2">
        <v>1931.54</v>
      </c>
      <c r="C21" s="2">
        <v>2000</v>
      </c>
      <c r="D21" s="2">
        <v>2300</v>
      </c>
      <c r="E21" s="2">
        <v>1722.05</v>
      </c>
      <c r="F21" s="2">
        <v>94</v>
      </c>
      <c r="G21" s="2">
        <v>74.87</v>
      </c>
    </row>
    <row r="22" spans="1:7">
      <c r="A22" s="66" t="s">
        <v>18</v>
      </c>
      <c r="B22" s="5">
        <v>1831.54</v>
      </c>
      <c r="C22" s="5">
        <v>2000</v>
      </c>
      <c r="D22" s="5">
        <v>2300</v>
      </c>
      <c r="E22" s="5">
        <v>1722.05</v>
      </c>
      <c r="F22" s="5">
        <v>94</v>
      </c>
      <c r="G22" s="5">
        <v>74.87</v>
      </c>
    </row>
    <row r="23" spans="1:7" ht="18.75">
      <c r="A23" s="64" t="s">
        <v>154</v>
      </c>
      <c r="B23" s="2">
        <v>2479.44</v>
      </c>
      <c r="C23" s="2">
        <v>2500</v>
      </c>
      <c r="D23" s="2">
        <v>3000</v>
      </c>
      <c r="E23" s="2">
        <v>3420</v>
      </c>
      <c r="F23" s="5">
        <v>137.9</v>
      </c>
      <c r="G23" s="5">
        <v>114</v>
      </c>
    </row>
    <row r="24" spans="1:7">
      <c r="A24" s="66" t="s">
        <v>155</v>
      </c>
      <c r="B24" s="5">
        <v>2479.44</v>
      </c>
      <c r="C24" s="5">
        <v>2500</v>
      </c>
      <c r="D24" s="5">
        <v>3000</v>
      </c>
      <c r="E24" s="5">
        <v>3420</v>
      </c>
      <c r="F24" s="5">
        <v>137.9</v>
      </c>
      <c r="G24" s="5">
        <v>114</v>
      </c>
    </row>
    <row r="25" spans="1:7" s="8" customFormat="1" ht="27.75">
      <c r="A25" s="64" t="s">
        <v>69</v>
      </c>
      <c r="B25" s="2">
        <v>97920.3</v>
      </c>
      <c r="C25" s="2">
        <v>106294.3</v>
      </c>
      <c r="D25" s="2">
        <v>104565.31</v>
      </c>
      <c r="E25" s="2">
        <v>103162.79</v>
      </c>
      <c r="F25" s="2">
        <v>105.4</v>
      </c>
      <c r="G25" s="2">
        <v>98.66</v>
      </c>
    </row>
    <row r="26" spans="1:7" ht="36.75">
      <c r="A26" s="64" t="s">
        <v>71</v>
      </c>
      <c r="B26" s="2">
        <v>97920.3</v>
      </c>
      <c r="C26" s="2">
        <v>106294.3</v>
      </c>
      <c r="D26" s="2">
        <v>104565.31</v>
      </c>
      <c r="E26" s="2">
        <v>103162.79</v>
      </c>
      <c r="F26" s="2">
        <v>100.02</v>
      </c>
      <c r="G26" s="2">
        <v>98.66</v>
      </c>
    </row>
    <row r="27" spans="1:7" ht="19.5">
      <c r="A27" s="66" t="s">
        <v>70</v>
      </c>
      <c r="B27" s="5">
        <v>97920.3</v>
      </c>
      <c r="C27" s="5">
        <v>100604.3</v>
      </c>
      <c r="D27" s="5">
        <v>98875.31</v>
      </c>
      <c r="E27" s="5">
        <v>97472.79</v>
      </c>
      <c r="F27" s="5">
        <v>99.5</v>
      </c>
      <c r="G27" s="5">
        <v>98.58</v>
      </c>
    </row>
    <row r="28" spans="1:7" ht="19.5">
      <c r="A28" s="66" t="s">
        <v>72</v>
      </c>
      <c r="B28" s="5"/>
      <c r="C28" s="5">
        <v>5690</v>
      </c>
      <c r="D28" s="5">
        <v>5690</v>
      </c>
      <c r="E28" s="5">
        <v>5690</v>
      </c>
      <c r="F28" s="5">
        <v>0</v>
      </c>
      <c r="G28" s="5">
        <v>100</v>
      </c>
    </row>
    <row r="29" spans="1:7" s="8" customFormat="1" ht="18.75">
      <c r="A29" s="64" t="s">
        <v>19</v>
      </c>
      <c r="B29" s="2">
        <v>139.03</v>
      </c>
      <c r="C29" s="2">
        <v>200</v>
      </c>
      <c r="D29" s="2">
        <v>200</v>
      </c>
      <c r="E29" s="2">
        <v>47.17</v>
      </c>
      <c r="F29" s="5">
        <v>33.9</v>
      </c>
      <c r="G29" s="2">
        <v>23.59</v>
      </c>
    </row>
    <row r="30" spans="1:7" ht="18.75">
      <c r="A30" s="64" t="s">
        <v>20</v>
      </c>
      <c r="B30" s="5">
        <v>139.03</v>
      </c>
      <c r="C30" s="5">
        <v>200</v>
      </c>
      <c r="D30" s="5">
        <v>200</v>
      </c>
      <c r="E30" s="5">
        <v>47.17</v>
      </c>
      <c r="F30" s="5">
        <v>33.9</v>
      </c>
      <c r="G30" s="5"/>
    </row>
    <row r="31" spans="1:7" ht="18.75">
      <c r="A31" s="64" t="s">
        <v>21</v>
      </c>
      <c r="B31" s="2">
        <v>139.03</v>
      </c>
      <c r="C31" s="37">
        <v>200</v>
      </c>
      <c r="D31" s="37">
        <v>200</v>
      </c>
      <c r="E31" s="37">
        <v>47.17</v>
      </c>
      <c r="F31" s="2">
        <v>33.9</v>
      </c>
      <c r="G31" s="2">
        <v>23.59</v>
      </c>
    </row>
    <row r="32" spans="1:7">
      <c r="A32" s="66" t="s">
        <v>22</v>
      </c>
      <c r="B32" s="5">
        <v>139.03</v>
      </c>
      <c r="C32" s="5">
        <v>200</v>
      </c>
      <c r="D32" s="5">
        <v>200</v>
      </c>
      <c r="E32" s="5">
        <v>47.17</v>
      </c>
      <c r="F32" s="5">
        <v>33.9</v>
      </c>
      <c r="G32" s="5">
        <v>23.59</v>
      </c>
    </row>
    <row r="33" spans="1:7">
      <c r="A33" s="66" t="s">
        <v>163</v>
      </c>
      <c r="B33" s="5"/>
      <c r="C33" s="5"/>
      <c r="D33" s="5"/>
      <c r="E33" s="5"/>
      <c r="F33" s="5"/>
      <c r="G33" s="5"/>
    </row>
    <row r="34" spans="1:7">
      <c r="A34" s="66" t="s">
        <v>164</v>
      </c>
      <c r="B34" s="2">
        <v>9008.6200000000008</v>
      </c>
      <c r="C34" s="2">
        <v>2000</v>
      </c>
      <c r="D34" s="2">
        <v>3851.14</v>
      </c>
      <c r="E34" s="2">
        <v>3851.14</v>
      </c>
      <c r="F34" s="5">
        <v>42.7</v>
      </c>
      <c r="G34" s="5">
        <v>100</v>
      </c>
    </row>
    <row r="35" spans="1:7" ht="18.75">
      <c r="A35" s="67" t="s">
        <v>165</v>
      </c>
      <c r="B35" s="7">
        <v>1295481.6499999999</v>
      </c>
      <c r="C35" s="7">
        <v>1506627.99</v>
      </c>
      <c r="D35" s="7">
        <v>1626122.19</v>
      </c>
      <c r="E35" s="28">
        <v>1539449.2</v>
      </c>
      <c r="F35" s="7">
        <v>118.83</v>
      </c>
      <c r="G35" s="7">
        <v>94.67</v>
      </c>
    </row>
    <row r="36" spans="1:7">
      <c r="A36" s="68"/>
      <c r="B36" s="23"/>
      <c r="C36" s="23"/>
      <c r="D36" s="23"/>
      <c r="E36" s="23"/>
      <c r="F36" s="23"/>
      <c r="G36" s="23"/>
    </row>
    <row r="37" spans="1:7">
      <c r="A37" s="64" t="s">
        <v>23</v>
      </c>
      <c r="B37" s="2">
        <v>1289473.58</v>
      </c>
      <c r="C37" s="2">
        <v>1496537.99</v>
      </c>
      <c r="D37" s="2">
        <v>1615432.19</v>
      </c>
      <c r="E37" s="2">
        <v>1527442.01</v>
      </c>
      <c r="F37" s="2">
        <v>118.5</v>
      </c>
      <c r="G37" s="2">
        <v>94.55</v>
      </c>
    </row>
    <row r="38" spans="1:7">
      <c r="A38" s="64" t="s">
        <v>24</v>
      </c>
      <c r="B38" s="2">
        <v>1170238</v>
      </c>
      <c r="C38" s="2">
        <v>1385992.39</v>
      </c>
      <c r="D38" s="2">
        <v>1503400</v>
      </c>
      <c r="E38" s="2">
        <v>1418442.66</v>
      </c>
      <c r="F38" s="5">
        <v>121.2</v>
      </c>
      <c r="G38" s="5">
        <v>94.35</v>
      </c>
    </row>
    <row r="39" spans="1:7">
      <c r="A39" s="64" t="s">
        <v>25</v>
      </c>
      <c r="B39" s="2">
        <v>967935.33</v>
      </c>
      <c r="C39" s="2">
        <v>1170060</v>
      </c>
      <c r="D39" s="2">
        <v>1260000</v>
      </c>
      <c r="E39" s="2">
        <v>1177953.1299999999</v>
      </c>
      <c r="F39" s="2">
        <v>121.7</v>
      </c>
      <c r="G39" s="2">
        <v>93.49</v>
      </c>
    </row>
    <row r="40" spans="1:7">
      <c r="A40" s="66" t="s">
        <v>26</v>
      </c>
      <c r="B40" s="5">
        <v>963280.71</v>
      </c>
      <c r="C40" s="5">
        <v>1170060</v>
      </c>
      <c r="D40" s="5">
        <v>1260000</v>
      </c>
      <c r="E40" s="5">
        <v>1177953.1299999999</v>
      </c>
      <c r="F40" s="5">
        <v>121.7</v>
      </c>
      <c r="G40" s="5">
        <v>93.49</v>
      </c>
    </row>
    <row r="41" spans="1:7">
      <c r="A41" s="64" t="s">
        <v>27</v>
      </c>
      <c r="B41" s="2">
        <v>42572.800000000003</v>
      </c>
      <c r="C41" s="2">
        <v>55876.39</v>
      </c>
      <c r="D41" s="2">
        <v>59400</v>
      </c>
      <c r="E41" s="2">
        <v>46127.16</v>
      </c>
      <c r="F41" s="2">
        <v>108.3</v>
      </c>
      <c r="G41" s="2">
        <v>77.760000000000005</v>
      </c>
    </row>
    <row r="42" spans="1:7">
      <c r="A42" s="66" t="s">
        <v>28</v>
      </c>
      <c r="B42" s="5">
        <v>42572.800000000003</v>
      </c>
      <c r="C42" s="5">
        <v>55876.39</v>
      </c>
      <c r="D42" s="5">
        <v>59400</v>
      </c>
      <c r="E42" s="5">
        <v>46127.16</v>
      </c>
      <c r="F42" s="5">
        <v>108.3</v>
      </c>
      <c r="G42" s="5">
        <v>77.66</v>
      </c>
    </row>
    <row r="43" spans="1:7">
      <c r="A43" s="64" t="s">
        <v>29</v>
      </c>
      <c r="B43" s="2">
        <v>159729.87</v>
      </c>
      <c r="C43" s="2">
        <v>160056</v>
      </c>
      <c r="D43" s="2">
        <v>184000</v>
      </c>
      <c r="E43" s="2">
        <v>194362.37</v>
      </c>
      <c r="F43" s="2">
        <v>121.7</v>
      </c>
      <c r="G43" s="2">
        <v>106</v>
      </c>
    </row>
    <row r="44" spans="1:7" ht="19.5">
      <c r="A44" s="66" t="s">
        <v>30</v>
      </c>
      <c r="B44" s="5">
        <v>159729.87</v>
      </c>
      <c r="C44" s="5">
        <v>160056</v>
      </c>
      <c r="D44" s="5">
        <v>184000</v>
      </c>
      <c r="E44" s="5">
        <v>194362.37</v>
      </c>
      <c r="F44" s="5">
        <v>121.7</v>
      </c>
      <c r="G44" s="5">
        <v>106</v>
      </c>
    </row>
    <row r="45" spans="1:7">
      <c r="A45" s="66" t="s">
        <v>172</v>
      </c>
      <c r="B45" s="5">
        <v>4654.62</v>
      </c>
      <c r="C45" s="2"/>
      <c r="D45" s="2"/>
      <c r="E45" s="5"/>
      <c r="F45" s="5"/>
      <c r="G45" s="5"/>
    </row>
    <row r="46" spans="1:7">
      <c r="A46" s="66"/>
      <c r="B46" s="5"/>
      <c r="C46" s="5"/>
      <c r="D46" s="5"/>
      <c r="E46" s="5"/>
      <c r="F46" s="5"/>
      <c r="G46" s="5"/>
    </row>
    <row r="47" spans="1:7">
      <c r="A47" s="64" t="s">
        <v>31</v>
      </c>
      <c r="B47" s="2">
        <v>116507.5</v>
      </c>
      <c r="C47" s="2">
        <v>109141.6</v>
      </c>
      <c r="D47" s="2">
        <v>110628.19</v>
      </c>
      <c r="E47" s="2">
        <v>107659.65</v>
      </c>
      <c r="F47" s="2">
        <v>92.4</v>
      </c>
      <c r="G47" s="2">
        <v>97.32</v>
      </c>
    </row>
    <row r="48" spans="1:7">
      <c r="A48" s="66" t="s">
        <v>32</v>
      </c>
      <c r="B48" s="2">
        <v>43272.13</v>
      </c>
      <c r="C48" s="2">
        <v>35155</v>
      </c>
      <c r="D48" s="2">
        <v>36387.86</v>
      </c>
      <c r="E48" s="2">
        <v>35764.06</v>
      </c>
      <c r="F48" s="2">
        <v>82.6</v>
      </c>
      <c r="G48" s="2">
        <v>98.29</v>
      </c>
    </row>
    <row r="49" spans="1:7">
      <c r="A49" s="66" t="s">
        <v>33</v>
      </c>
      <c r="B49" s="5">
        <v>17813.03</v>
      </c>
      <c r="C49" s="20">
        <v>9000</v>
      </c>
      <c r="D49" s="20">
        <v>8838.93</v>
      </c>
      <c r="E49" s="5">
        <v>8215.1299999999992</v>
      </c>
      <c r="F49" s="5">
        <v>45.2</v>
      </c>
      <c r="G49" s="5">
        <v>92.94</v>
      </c>
    </row>
    <row r="50" spans="1:7" ht="19.5">
      <c r="A50" s="66" t="s">
        <v>34</v>
      </c>
      <c r="B50" s="5">
        <v>24097.68</v>
      </c>
      <c r="C50" s="20">
        <v>24555</v>
      </c>
      <c r="D50" s="20">
        <v>26418.48</v>
      </c>
      <c r="E50" s="5">
        <v>26418.48</v>
      </c>
      <c r="F50" s="5">
        <v>109.6</v>
      </c>
      <c r="G50" s="5">
        <v>100</v>
      </c>
    </row>
    <row r="51" spans="1:7" ht="19.5">
      <c r="A51" s="66" t="s">
        <v>35</v>
      </c>
      <c r="B51" s="5">
        <v>1270.58</v>
      </c>
      <c r="C51" s="20">
        <v>1600</v>
      </c>
      <c r="D51" s="20">
        <v>1130.45</v>
      </c>
      <c r="E51" s="5">
        <v>1130.45</v>
      </c>
      <c r="F51" s="5">
        <v>89</v>
      </c>
      <c r="G51" s="5">
        <v>100</v>
      </c>
    </row>
    <row r="52" spans="1:7" ht="19.5">
      <c r="A52" s="66" t="s">
        <v>186</v>
      </c>
      <c r="B52" s="5">
        <v>90.48</v>
      </c>
      <c r="C52" s="20"/>
      <c r="D52" s="20"/>
      <c r="E52" s="5"/>
      <c r="F52" s="5"/>
      <c r="G52" s="5"/>
    </row>
    <row r="53" spans="1:7" ht="18.75">
      <c r="A53" s="64" t="s">
        <v>36</v>
      </c>
      <c r="B53" s="2">
        <v>31270.85</v>
      </c>
      <c r="C53" s="2">
        <v>30578.21</v>
      </c>
      <c r="D53" s="2">
        <v>33657.120000000003</v>
      </c>
      <c r="E53" s="2">
        <v>32015.23</v>
      </c>
      <c r="F53" s="2">
        <v>102.4</v>
      </c>
      <c r="G53" s="2">
        <v>95.39</v>
      </c>
    </row>
    <row r="54" spans="1:7" ht="19.5">
      <c r="A54" s="66" t="s">
        <v>37</v>
      </c>
      <c r="B54" s="5">
        <v>6581.96</v>
      </c>
      <c r="C54" s="20">
        <v>5887.43</v>
      </c>
      <c r="D54" s="20">
        <v>8213.27</v>
      </c>
      <c r="E54" s="5">
        <v>8208.77</v>
      </c>
      <c r="F54" s="5">
        <v>124.7</v>
      </c>
      <c r="G54" s="5">
        <v>99.95</v>
      </c>
    </row>
    <row r="55" spans="1:7">
      <c r="A55" s="66" t="s">
        <v>38</v>
      </c>
      <c r="B55" s="5">
        <v>7325.91</v>
      </c>
      <c r="C55" s="20">
        <v>3500</v>
      </c>
      <c r="D55" s="20">
        <v>6355.15</v>
      </c>
      <c r="E55" s="5">
        <v>4717.76</v>
      </c>
      <c r="F55" s="5">
        <v>64.400000000000006</v>
      </c>
      <c r="G55" s="5">
        <v>74.239999999999995</v>
      </c>
    </row>
    <row r="56" spans="1:7">
      <c r="A56" s="66" t="s">
        <v>39</v>
      </c>
      <c r="B56" s="5">
        <v>13722.41</v>
      </c>
      <c r="C56" s="20">
        <v>17400</v>
      </c>
      <c r="D56" s="20">
        <v>13121.72</v>
      </c>
      <c r="E56" s="5">
        <v>13121.72</v>
      </c>
      <c r="F56" s="5">
        <v>95.6</v>
      </c>
      <c r="G56" s="5">
        <v>100</v>
      </c>
    </row>
    <row r="57" spans="1:7" ht="19.5">
      <c r="A57" s="66" t="s">
        <v>40</v>
      </c>
      <c r="B57" s="5">
        <v>2300.63</v>
      </c>
      <c r="C57" s="20">
        <v>1990.84</v>
      </c>
      <c r="D57" s="20">
        <v>2452.27</v>
      </c>
      <c r="E57" s="5">
        <v>2452.27</v>
      </c>
      <c r="F57" s="5">
        <v>106.6</v>
      </c>
      <c r="G57" s="5">
        <v>100</v>
      </c>
    </row>
    <row r="58" spans="1:7">
      <c r="A58" s="66" t="s">
        <v>41</v>
      </c>
      <c r="B58" s="5">
        <v>1339.94</v>
      </c>
      <c r="C58" s="20">
        <v>1800</v>
      </c>
      <c r="D58" s="20">
        <v>3514.71</v>
      </c>
      <c r="E58" s="5">
        <v>3514.71</v>
      </c>
      <c r="F58" s="5">
        <v>262.3</v>
      </c>
      <c r="G58" s="5">
        <v>100</v>
      </c>
    </row>
    <row r="59" spans="1:7" ht="19.5">
      <c r="A59" s="66" t="s">
        <v>42</v>
      </c>
      <c r="B59" s="5"/>
      <c r="C59" s="20">
        <v>0</v>
      </c>
      <c r="D59" s="20"/>
      <c r="E59" s="5"/>
      <c r="F59" s="5"/>
      <c r="G59" s="5"/>
    </row>
    <row r="60" spans="1:7">
      <c r="A60" s="64" t="s">
        <v>43</v>
      </c>
      <c r="B60" s="2">
        <v>30332.2</v>
      </c>
      <c r="C60" s="2">
        <v>29240.84</v>
      </c>
      <c r="D60" s="2">
        <v>27738.31</v>
      </c>
      <c r="E60" s="2">
        <v>27738.31</v>
      </c>
      <c r="F60" s="2">
        <v>91.4</v>
      </c>
      <c r="G60" s="2">
        <v>100</v>
      </c>
    </row>
    <row r="61" spans="1:7" ht="19.5">
      <c r="A61" s="66" t="s">
        <v>44</v>
      </c>
      <c r="B61" s="5">
        <v>1962.61</v>
      </c>
      <c r="C61" s="20">
        <v>2100</v>
      </c>
      <c r="D61" s="20">
        <v>1481.96</v>
      </c>
      <c r="E61" s="5">
        <v>1481.96</v>
      </c>
      <c r="F61" s="5">
        <v>75.5</v>
      </c>
      <c r="G61" s="5">
        <v>100</v>
      </c>
    </row>
    <row r="62" spans="1:7" ht="19.5">
      <c r="A62" s="66" t="s">
        <v>45</v>
      </c>
      <c r="B62" s="5">
        <v>3379.07</v>
      </c>
      <c r="C62" s="20">
        <v>1990.84</v>
      </c>
      <c r="D62" s="20">
        <v>2211.15</v>
      </c>
      <c r="E62" s="5">
        <v>2211.15</v>
      </c>
      <c r="F62" s="5">
        <v>65.400000000000006</v>
      </c>
      <c r="G62" s="5">
        <v>100</v>
      </c>
    </row>
    <row r="63" spans="1:7">
      <c r="A63" s="66" t="s">
        <v>46</v>
      </c>
      <c r="B63" s="5">
        <v>4696.5</v>
      </c>
      <c r="C63" s="20">
        <v>5500</v>
      </c>
      <c r="D63" s="20">
        <v>4693.74</v>
      </c>
      <c r="E63" s="5">
        <v>4693.74</v>
      </c>
      <c r="F63" s="5">
        <v>99.9</v>
      </c>
      <c r="G63" s="5">
        <v>100</v>
      </c>
    </row>
    <row r="64" spans="1:7">
      <c r="A64" s="66" t="s">
        <v>101</v>
      </c>
      <c r="B64" s="5">
        <v>7951.45</v>
      </c>
      <c r="C64" s="20">
        <v>7750</v>
      </c>
      <c r="D64" s="20">
        <v>8102.53</v>
      </c>
      <c r="E64" s="5">
        <v>8102.53</v>
      </c>
      <c r="F64" s="5">
        <v>101.9</v>
      </c>
      <c r="G64" s="5">
        <v>100</v>
      </c>
    </row>
    <row r="65" spans="1:7" ht="19.5">
      <c r="A65" s="66" t="s">
        <v>47</v>
      </c>
      <c r="B65" s="5">
        <v>2900</v>
      </c>
      <c r="C65" s="20">
        <v>3200</v>
      </c>
      <c r="D65" s="20">
        <v>2430</v>
      </c>
      <c r="E65" s="5">
        <v>2430</v>
      </c>
      <c r="F65" s="5">
        <v>83.8</v>
      </c>
      <c r="G65" s="5">
        <v>100</v>
      </c>
    </row>
    <row r="66" spans="1:7">
      <c r="A66" s="66" t="s">
        <v>48</v>
      </c>
      <c r="B66" s="5">
        <v>1648.07</v>
      </c>
      <c r="C66" s="20">
        <v>1000</v>
      </c>
      <c r="D66" s="20">
        <v>1671.85</v>
      </c>
      <c r="E66" s="5">
        <v>1671.8</v>
      </c>
      <c r="F66" s="5">
        <v>101.4</v>
      </c>
      <c r="G66" s="5">
        <v>100</v>
      </c>
    </row>
    <row r="67" spans="1:7">
      <c r="A67" s="66" t="s">
        <v>49</v>
      </c>
      <c r="B67" s="5">
        <v>6473.12</v>
      </c>
      <c r="C67" s="20">
        <v>6200</v>
      </c>
      <c r="D67" s="20">
        <v>6473.98</v>
      </c>
      <c r="E67" s="5">
        <v>6473.98</v>
      </c>
      <c r="F67" s="5">
        <v>100</v>
      </c>
      <c r="G67" s="5">
        <v>100</v>
      </c>
    </row>
    <row r="68" spans="1:7">
      <c r="A68" s="66" t="s">
        <v>50</v>
      </c>
      <c r="B68" s="5">
        <v>1321.38</v>
      </c>
      <c r="C68" s="20">
        <v>1500</v>
      </c>
      <c r="D68" s="20">
        <v>673.15</v>
      </c>
      <c r="E68" s="5">
        <v>673.15</v>
      </c>
      <c r="F68" s="5">
        <v>50.9</v>
      </c>
      <c r="G68" s="5">
        <v>100</v>
      </c>
    </row>
    <row r="69" spans="1:7" ht="18.75">
      <c r="A69" s="64" t="s">
        <v>51</v>
      </c>
      <c r="B69" s="2">
        <v>11632.32</v>
      </c>
      <c r="C69" s="2">
        <v>11599.59</v>
      </c>
      <c r="D69" s="2">
        <v>12834.85</v>
      </c>
      <c r="E69" s="2">
        <v>12142.05</v>
      </c>
      <c r="F69" s="2">
        <v>104.4</v>
      </c>
      <c r="G69" s="2">
        <v>94.6</v>
      </c>
    </row>
    <row r="70" spans="1:7" ht="29.25">
      <c r="A70" s="66" t="s">
        <v>52</v>
      </c>
      <c r="B70" s="5">
        <v>869.24</v>
      </c>
      <c r="C70" s="20">
        <v>857.77</v>
      </c>
      <c r="D70" s="20">
        <v>857.77</v>
      </c>
      <c r="E70" s="5">
        <v>857.77</v>
      </c>
      <c r="F70" s="5">
        <v>98.7</v>
      </c>
      <c r="G70" s="5">
        <v>100</v>
      </c>
    </row>
    <row r="71" spans="1:7">
      <c r="A71" s="66" t="s">
        <v>53</v>
      </c>
      <c r="B71" s="5">
        <v>249.2</v>
      </c>
      <c r="C71" s="20">
        <v>331.81</v>
      </c>
      <c r="D71" s="20">
        <v>151.44</v>
      </c>
      <c r="E71" s="5">
        <v>151.44</v>
      </c>
      <c r="F71" s="5">
        <v>60.8</v>
      </c>
      <c r="G71" s="5">
        <v>100</v>
      </c>
    </row>
    <row r="72" spans="1:7">
      <c r="A72" s="66" t="s">
        <v>54</v>
      </c>
      <c r="B72" s="5">
        <v>3318.35</v>
      </c>
      <c r="C72" s="20">
        <v>2858.5</v>
      </c>
      <c r="D72" s="20">
        <v>3452.59</v>
      </c>
      <c r="E72" s="5">
        <v>3452.59</v>
      </c>
      <c r="F72" s="5">
        <v>104</v>
      </c>
      <c r="G72" s="5">
        <v>100</v>
      </c>
    </row>
    <row r="73" spans="1:7">
      <c r="A73" s="66" t="s">
        <v>173</v>
      </c>
      <c r="B73" s="5">
        <v>114.64</v>
      </c>
      <c r="C73" s="20">
        <v>120</v>
      </c>
      <c r="D73" s="20">
        <v>80</v>
      </c>
      <c r="E73" s="5">
        <v>80</v>
      </c>
      <c r="F73" s="5">
        <v>69.8</v>
      </c>
      <c r="G73" s="5">
        <v>100</v>
      </c>
    </row>
    <row r="74" spans="1:7">
      <c r="A74" s="66" t="s">
        <v>228</v>
      </c>
      <c r="B74" s="5">
        <v>0</v>
      </c>
      <c r="C74" s="20">
        <v>663.61</v>
      </c>
      <c r="D74" s="20">
        <v>663.61</v>
      </c>
      <c r="E74" s="5">
        <v>0</v>
      </c>
      <c r="F74" s="5">
        <v>0</v>
      </c>
      <c r="G74" s="5">
        <v>0</v>
      </c>
    </row>
    <row r="75" spans="1:7">
      <c r="A75" s="66" t="s">
        <v>55</v>
      </c>
      <c r="B75" s="5">
        <v>1420.55</v>
      </c>
      <c r="C75" s="20">
        <v>2000</v>
      </c>
      <c r="D75" s="20">
        <v>2000</v>
      </c>
      <c r="E75" s="5">
        <v>2030.63</v>
      </c>
      <c r="F75" s="5">
        <v>142.9</v>
      </c>
      <c r="G75" s="5">
        <v>101.53</v>
      </c>
    </row>
    <row r="76" spans="1:7" ht="19.5">
      <c r="A76" s="66" t="s">
        <v>56</v>
      </c>
      <c r="B76" s="5">
        <v>5660.34</v>
      </c>
      <c r="C76" s="20">
        <v>4767.8999999999996</v>
      </c>
      <c r="D76" s="20">
        <v>5639.4440000000004</v>
      </c>
      <c r="E76" s="5">
        <v>5569.62</v>
      </c>
      <c r="F76" s="5">
        <v>98.4</v>
      </c>
      <c r="G76" s="5">
        <v>98.76</v>
      </c>
    </row>
    <row r="77" spans="1:7" ht="0.75" hidden="1" customHeight="1">
      <c r="A77" s="64" t="s">
        <v>161</v>
      </c>
      <c r="B77" s="5">
        <v>0</v>
      </c>
      <c r="C77" s="20">
        <f>SUM(C54:C59)</f>
        <v>30578.27</v>
      </c>
      <c r="D77" s="20">
        <f>SUM(D54:D59)</f>
        <v>33657.120000000003</v>
      </c>
      <c r="E77" s="5"/>
      <c r="F77" s="5"/>
      <c r="G77" s="5"/>
    </row>
    <row r="78" spans="1:7" hidden="1">
      <c r="A78" s="66" t="s">
        <v>162</v>
      </c>
      <c r="B78" s="5">
        <v>0</v>
      </c>
      <c r="C78" s="20"/>
      <c r="D78" s="20"/>
      <c r="E78" s="5"/>
      <c r="F78" s="5"/>
      <c r="G78" s="5"/>
    </row>
    <row r="79" spans="1:7" s="8" customFormat="1" ht="18.75">
      <c r="A79" s="64" t="s">
        <v>216</v>
      </c>
      <c r="B79" s="2">
        <v>1385.21</v>
      </c>
      <c r="C79" s="83">
        <v>1404</v>
      </c>
      <c r="D79" s="24">
        <v>1404</v>
      </c>
      <c r="E79" s="2">
        <v>1339.7</v>
      </c>
      <c r="F79" s="2">
        <v>96.7</v>
      </c>
      <c r="G79" s="2">
        <v>95.42</v>
      </c>
    </row>
    <row r="80" spans="1:7">
      <c r="A80" s="64" t="s">
        <v>160</v>
      </c>
      <c r="B80" s="2">
        <v>1342.8869999999999</v>
      </c>
      <c r="C80" s="84"/>
      <c r="D80" s="20"/>
      <c r="E80" s="2"/>
      <c r="F80" s="5"/>
      <c r="G80" s="5"/>
    </row>
    <row r="81" spans="1:7">
      <c r="A81" s="64" t="s">
        <v>57</v>
      </c>
      <c r="B81" s="5">
        <v>1342.87</v>
      </c>
      <c r="C81" s="5"/>
      <c r="D81" s="5"/>
      <c r="E81" s="2"/>
      <c r="F81" s="5"/>
      <c r="G81" s="5"/>
    </row>
    <row r="82" spans="1:7">
      <c r="A82" s="66" t="s">
        <v>58</v>
      </c>
      <c r="B82" s="5">
        <v>1342.87</v>
      </c>
      <c r="C82" s="2"/>
      <c r="D82" s="2"/>
      <c r="E82" s="2"/>
      <c r="F82" s="2"/>
      <c r="G82" s="2"/>
    </row>
    <row r="83" spans="1:7" ht="18.75">
      <c r="A83" s="64" t="s">
        <v>59</v>
      </c>
      <c r="B83" s="2">
        <v>2156.9299999999998</v>
      </c>
      <c r="C83" s="2">
        <v>10090</v>
      </c>
      <c r="D83" s="2">
        <v>10690</v>
      </c>
      <c r="E83" s="2">
        <v>7657.48</v>
      </c>
      <c r="F83" s="2">
        <v>355</v>
      </c>
      <c r="G83" s="2">
        <v>71.63</v>
      </c>
    </row>
    <row r="84" spans="1:7" ht="18.75">
      <c r="A84" s="64" t="s">
        <v>156</v>
      </c>
      <c r="B84" s="2">
        <v>0</v>
      </c>
      <c r="C84" s="2"/>
      <c r="D84" s="2"/>
      <c r="E84" s="2"/>
      <c r="F84" s="2"/>
      <c r="G84" s="2"/>
    </row>
    <row r="85" spans="1:7">
      <c r="A85" s="64" t="s">
        <v>157</v>
      </c>
      <c r="B85" s="2">
        <v>0</v>
      </c>
      <c r="C85" s="2"/>
      <c r="D85" s="2"/>
      <c r="E85" s="2"/>
      <c r="F85" s="2"/>
      <c r="G85" s="2"/>
    </row>
    <row r="86" spans="1:7">
      <c r="A86" s="66" t="s">
        <v>158</v>
      </c>
      <c r="B86" s="5">
        <v>0</v>
      </c>
      <c r="C86" s="2"/>
      <c r="D86" s="2"/>
      <c r="E86" s="2"/>
      <c r="F86" s="2"/>
      <c r="G86" s="2"/>
    </row>
    <row r="87" spans="1:7" ht="18.75">
      <c r="A87" s="64" t="s">
        <v>60</v>
      </c>
      <c r="B87" s="2">
        <v>2156.9299999999998</v>
      </c>
      <c r="C87" s="2">
        <v>10090</v>
      </c>
      <c r="D87" s="2">
        <v>10690</v>
      </c>
      <c r="E87" s="2">
        <v>7657.48</v>
      </c>
      <c r="F87" s="2">
        <v>355</v>
      </c>
      <c r="G87" s="2">
        <v>71.63</v>
      </c>
    </row>
    <row r="88" spans="1:7">
      <c r="A88" s="64" t="s">
        <v>61</v>
      </c>
      <c r="B88" s="2">
        <v>916.25</v>
      </c>
      <c r="C88" s="2">
        <v>7360</v>
      </c>
      <c r="D88" s="2">
        <v>7690</v>
      </c>
      <c r="E88" s="2">
        <v>6380</v>
      </c>
      <c r="F88" s="2">
        <v>696.3</v>
      </c>
      <c r="G88" s="2"/>
    </row>
    <row r="89" spans="1:7">
      <c r="A89" s="66" t="s">
        <v>62</v>
      </c>
      <c r="B89" s="5">
        <v>518.75</v>
      </c>
      <c r="C89" s="5">
        <v>5690</v>
      </c>
      <c r="D89" s="5">
        <v>5690</v>
      </c>
      <c r="E89" s="5">
        <v>5690</v>
      </c>
      <c r="F89" s="5">
        <v>136.9</v>
      </c>
      <c r="G89" s="5">
        <v>100</v>
      </c>
    </row>
    <row r="90" spans="1:7">
      <c r="A90" s="66" t="s">
        <v>63</v>
      </c>
      <c r="B90" s="2">
        <v>0</v>
      </c>
      <c r="C90" s="2"/>
      <c r="D90" s="2"/>
      <c r="E90" s="2"/>
      <c r="F90" s="2"/>
      <c r="G90" s="2"/>
    </row>
    <row r="91" spans="1:7">
      <c r="A91" s="66" t="s">
        <v>64</v>
      </c>
      <c r="B91" s="5">
        <v>0</v>
      </c>
      <c r="C91" s="84"/>
      <c r="D91" s="20"/>
      <c r="E91" s="5"/>
      <c r="F91" s="5">
        <v>0</v>
      </c>
      <c r="G91" s="5"/>
    </row>
    <row r="92" spans="1:7">
      <c r="A92" s="66" t="s">
        <v>159</v>
      </c>
      <c r="B92" s="5"/>
      <c r="C92" s="85"/>
      <c r="D92" s="21"/>
      <c r="E92" s="5"/>
      <c r="F92" s="5"/>
      <c r="G92" s="5"/>
    </row>
    <row r="93" spans="1:7">
      <c r="A93" s="66" t="s">
        <v>171</v>
      </c>
      <c r="B93" s="5">
        <v>397.5</v>
      </c>
      <c r="C93" s="85"/>
      <c r="D93" s="90">
        <v>2000</v>
      </c>
      <c r="E93" s="5">
        <v>690</v>
      </c>
      <c r="F93" s="5">
        <v>0</v>
      </c>
      <c r="G93" s="5">
        <v>0</v>
      </c>
    </row>
    <row r="94" spans="1:7" ht="19.5">
      <c r="A94" s="66" t="s">
        <v>65</v>
      </c>
      <c r="B94" s="5">
        <v>0</v>
      </c>
      <c r="C94" s="84">
        <v>1400</v>
      </c>
      <c r="D94" s="20"/>
      <c r="E94" s="5"/>
      <c r="F94" s="5"/>
      <c r="G94" s="5"/>
    </row>
    <row r="95" spans="1:7" ht="18.75">
      <c r="A95" s="64" t="s">
        <v>66</v>
      </c>
      <c r="B95" s="2">
        <v>1240.68</v>
      </c>
      <c r="C95" s="83">
        <v>3000</v>
      </c>
      <c r="D95" s="91">
        <v>3000</v>
      </c>
      <c r="E95" s="2">
        <v>1277.48</v>
      </c>
      <c r="F95" s="2">
        <v>103</v>
      </c>
      <c r="G95" s="2">
        <v>42.58</v>
      </c>
    </row>
    <row r="96" spans="1:7">
      <c r="A96" s="66" t="s">
        <v>67</v>
      </c>
      <c r="B96" s="5">
        <v>1240.68</v>
      </c>
      <c r="C96" s="84">
        <v>3000</v>
      </c>
      <c r="D96" s="90">
        <v>3000</v>
      </c>
      <c r="E96" s="5">
        <v>1277.48</v>
      </c>
      <c r="F96" s="5">
        <v>103</v>
      </c>
      <c r="G96" s="5">
        <v>0</v>
      </c>
    </row>
    <row r="97" spans="1:7">
      <c r="A97" s="67" t="s">
        <v>68</v>
      </c>
      <c r="B97" s="2">
        <v>1291630.51</v>
      </c>
      <c r="C97" s="38">
        <v>1506627.99</v>
      </c>
      <c r="D97" s="38">
        <v>1626122.19</v>
      </c>
      <c r="E97" s="2">
        <v>1535099.49</v>
      </c>
      <c r="F97" s="2">
        <v>118.85</v>
      </c>
      <c r="G97" s="2">
        <v>94.4</v>
      </c>
    </row>
    <row r="98" spans="1:7" ht="0.75" hidden="1" customHeight="1">
      <c r="B98" s="5"/>
      <c r="C98" s="22"/>
      <c r="D98" s="22"/>
      <c r="E98" s="5"/>
      <c r="F98" s="5"/>
      <c r="G98" s="5"/>
    </row>
    <row r="99" spans="1:7" hidden="1">
      <c r="B99" s="7"/>
      <c r="C99" s="7"/>
      <c r="D99" s="7"/>
      <c r="E99" s="7"/>
      <c r="F99" s="7"/>
      <c r="G99" s="7"/>
    </row>
    <row r="102" spans="1:7">
      <c r="D102" s="19"/>
    </row>
    <row r="103" spans="1:7">
      <c r="B103" s="19"/>
      <c r="C103" s="19"/>
      <c r="D103" s="19"/>
      <c r="E103" s="19"/>
    </row>
  </sheetData>
  <mergeCells count="1">
    <mergeCell ref="B1:G1"/>
  </mergeCells>
  <pageMargins left="0.4" right="0.2" top="1" bottom="0.5799999999999999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10" workbookViewId="0">
      <selection activeCell="K4" sqref="K4"/>
    </sheetView>
  </sheetViews>
  <sheetFormatPr defaultRowHeight="11.25"/>
  <cols>
    <col min="1" max="1" width="37" style="26" customWidth="1"/>
    <col min="2" max="2" width="13.85546875" style="26" customWidth="1"/>
    <col min="3" max="3" width="14.5703125" style="26" customWidth="1"/>
    <col min="4" max="4" width="13.28515625" style="26" customWidth="1"/>
    <col min="5" max="5" width="15.28515625" style="26" customWidth="1"/>
    <col min="6" max="7" width="7.28515625" style="26" customWidth="1"/>
    <col min="8" max="16384" width="9.140625" style="26"/>
  </cols>
  <sheetData>
    <row r="1" spans="1:7" ht="15.75" customHeight="1">
      <c r="A1" s="164" t="s">
        <v>219</v>
      </c>
      <c r="B1" s="165"/>
      <c r="C1" s="165"/>
      <c r="D1" s="165"/>
      <c r="E1" s="165"/>
      <c r="F1" s="165"/>
    </row>
    <row r="2" spans="1:7" ht="24.75" thickBot="1">
      <c r="A2" s="75" t="s">
        <v>0</v>
      </c>
      <c r="B2" s="76" t="s">
        <v>192</v>
      </c>
      <c r="C2" s="76" t="s">
        <v>193</v>
      </c>
      <c r="D2" s="76" t="s">
        <v>194</v>
      </c>
      <c r="E2" s="76" t="s">
        <v>209</v>
      </c>
      <c r="F2" s="76" t="s">
        <v>3</v>
      </c>
      <c r="G2" s="76" t="s">
        <v>4</v>
      </c>
    </row>
    <row r="3" spans="1:7" ht="12">
      <c r="A3" s="69" t="s">
        <v>176</v>
      </c>
      <c r="B3" s="27">
        <v>3551.6</v>
      </c>
      <c r="C3" s="27">
        <v>2333.7199999999998</v>
      </c>
      <c r="D3" s="27">
        <v>2833.29</v>
      </c>
      <c r="E3" s="27">
        <v>2820.47</v>
      </c>
      <c r="F3" s="39">
        <v>79.41</v>
      </c>
      <c r="G3" s="47">
        <v>99.55</v>
      </c>
    </row>
    <row r="4" spans="1:7" ht="12">
      <c r="A4" s="69" t="s">
        <v>175</v>
      </c>
      <c r="B4" s="27">
        <v>630.16999999999996</v>
      </c>
      <c r="C4" s="27">
        <v>1165</v>
      </c>
      <c r="D4" s="27">
        <v>1389.7</v>
      </c>
      <c r="E4" s="27">
        <v>0</v>
      </c>
      <c r="F4" s="39">
        <v>0</v>
      </c>
      <c r="G4" s="47">
        <v>0</v>
      </c>
    </row>
    <row r="5" spans="1:7" ht="12">
      <c r="A5" s="69" t="s">
        <v>211</v>
      </c>
      <c r="B5" s="27"/>
      <c r="C5" s="27"/>
      <c r="D5" s="27">
        <v>704.5</v>
      </c>
      <c r="E5" s="27">
        <v>704.5</v>
      </c>
      <c r="F5" s="39">
        <v>0</v>
      </c>
      <c r="G5" s="47">
        <v>100</v>
      </c>
    </row>
    <row r="6" spans="1:7" ht="24">
      <c r="A6" s="69" t="s">
        <v>139</v>
      </c>
      <c r="B6" s="27">
        <v>1831.54</v>
      </c>
      <c r="C6" s="27">
        <v>2000</v>
      </c>
      <c r="D6" s="27">
        <v>2300</v>
      </c>
      <c r="E6" s="27">
        <v>1722.05</v>
      </c>
      <c r="F6" s="39">
        <v>94.02</v>
      </c>
      <c r="G6" s="47">
        <v>74.87</v>
      </c>
    </row>
    <row r="7" spans="1:7" ht="24">
      <c r="A7" s="69" t="s">
        <v>140</v>
      </c>
      <c r="B7" s="27">
        <v>238.16</v>
      </c>
      <c r="C7" s="27">
        <v>300</v>
      </c>
      <c r="D7" s="27">
        <v>300</v>
      </c>
      <c r="E7" s="27"/>
      <c r="F7" s="39">
        <v>0</v>
      </c>
      <c r="G7" s="47">
        <v>0</v>
      </c>
    </row>
    <row r="8" spans="1:7" ht="12">
      <c r="A8" s="69" t="s">
        <v>141</v>
      </c>
      <c r="B8" s="27">
        <v>9008.6200000000008</v>
      </c>
      <c r="C8" s="27">
        <v>2000</v>
      </c>
      <c r="D8" s="27">
        <v>3851.14</v>
      </c>
      <c r="E8" s="27">
        <v>3851.14</v>
      </c>
      <c r="F8" s="39">
        <v>42.75</v>
      </c>
      <c r="G8" s="47">
        <v>100</v>
      </c>
    </row>
    <row r="9" spans="1:7" ht="12">
      <c r="A9" s="69" t="s">
        <v>142</v>
      </c>
      <c r="B9" s="27">
        <v>93738.53</v>
      </c>
      <c r="C9" s="27">
        <v>102795.58</v>
      </c>
      <c r="D9" s="27">
        <v>99637.82</v>
      </c>
      <c r="E9" s="27">
        <v>99637.82</v>
      </c>
      <c r="F9" s="39">
        <v>103.29</v>
      </c>
      <c r="G9" s="47">
        <v>100</v>
      </c>
    </row>
    <row r="10" spans="1:7" ht="12">
      <c r="A10" s="69" t="s">
        <v>143</v>
      </c>
      <c r="B10" s="27">
        <v>1175596.78</v>
      </c>
      <c r="C10" s="27">
        <v>1392540.78</v>
      </c>
      <c r="D10" s="27">
        <v>1509948.39</v>
      </c>
      <c r="E10" s="27">
        <v>1425288.7</v>
      </c>
      <c r="F10" s="39">
        <v>121.24</v>
      </c>
      <c r="G10" s="47">
        <v>94.39</v>
      </c>
    </row>
    <row r="11" spans="1:7" ht="12">
      <c r="A11" s="69" t="s">
        <v>144</v>
      </c>
      <c r="B11" s="27">
        <v>8267.7800000000007</v>
      </c>
      <c r="C11" s="27">
        <v>292.91000000000003</v>
      </c>
      <c r="D11" s="27">
        <v>1957.35</v>
      </c>
      <c r="E11" s="27">
        <v>1957.35</v>
      </c>
      <c r="F11" s="39">
        <v>23.67</v>
      </c>
      <c r="G11" s="47">
        <v>100</v>
      </c>
    </row>
    <row r="12" spans="1:7" ht="12">
      <c r="A12" s="69" t="s">
        <v>145</v>
      </c>
      <c r="B12" s="27">
        <v>2479.44</v>
      </c>
      <c r="C12" s="27">
        <v>3000</v>
      </c>
      <c r="D12" s="27">
        <v>3000</v>
      </c>
      <c r="E12" s="27">
        <v>3420</v>
      </c>
      <c r="F12" s="39">
        <v>137.93</v>
      </c>
      <c r="G12" s="47">
        <v>114</v>
      </c>
    </row>
    <row r="13" spans="1:7" ht="12">
      <c r="A13" s="72" t="s">
        <v>147</v>
      </c>
      <c r="B13" s="27">
        <v>139.03</v>
      </c>
      <c r="C13" s="27">
        <v>200</v>
      </c>
      <c r="D13" s="27">
        <v>200</v>
      </c>
      <c r="E13" s="27">
        <v>47.17</v>
      </c>
      <c r="F13" s="39">
        <v>33.93</v>
      </c>
      <c r="G13" s="47">
        <v>23.59</v>
      </c>
    </row>
    <row r="14" spans="1:7" ht="12">
      <c r="A14" s="70" t="s">
        <v>146</v>
      </c>
      <c r="B14" s="27">
        <f>SUM(B3:B13)</f>
        <v>1295481.6499999999</v>
      </c>
      <c r="C14" s="27">
        <f>SUM(C3:C13)</f>
        <v>1506627.99</v>
      </c>
      <c r="D14" s="27">
        <f>SUM(D3:D13)</f>
        <v>1626122.19</v>
      </c>
      <c r="E14" s="27">
        <f>SUM(E3:E13)</f>
        <v>1539449.2</v>
      </c>
      <c r="F14" s="39">
        <v>118.83</v>
      </c>
      <c r="G14" s="47">
        <v>94.67</v>
      </c>
    </row>
    <row r="15" spans="1:7">
      <c r="A15" s="73"/>
    </row>
    <row r="16" spans="1:7" ht="15" customHeight="1">
      <c r="A16" s="73"/>
    </row>
    <row r="17" spans="1:13" ht="27" customHeight="1" thickBot="1">
      <c r="A17" s="74" t="s">
        <v>222</v>
      </c>
      <c r="B17" s="41"/>
    </row>
    <row r="18" spans="1:13" ht="16.5" hidden="1" customHeight="1" thickBot="1">
      <c r="A18" s="73"/>
      <c r="M18" s="29"/>
    </row>
    <row r="19" spans="1:13" ht="45.75" thickBot="1">
      <c r="A19" s="71" t="s">
        <v>0</v>
      </c>
      <c r="B19" s="25" t="s">
        <v>195</v>
      </c>
      <c r="C19" s="25" t="s">
        <v>193</v>
      </c>
      <c r="D19" s="25" t="s">
        <v>194</v>
      </c>
      <c r="E19" s="25" t="s">
        <v>252</v>
      </c>
      <c r="F19" s="25" t="s">
        <v>3</v>
      </c>
      <c r="G19" s="25" t="s">
        <v>4</v>
      </c>
    </row>
    <row r="20" spans="1:13" ht="12">
      <c r="A20" s="69" t="s">
        <v>176</v>
      </c>
      <c r="B20" s="47">
        <v>3551.6</v>
      </c>
      <c r="C20" s="47">
        <v>2333.7199999999998</v>
      </c>
      <c r="D20" s="47">
        <v>2833.29</v>
      </c>
      <c r="E20" s="47">
        <v>2820.47</v>
      </c>
      <c r="F20" s="39">
        <v>79.41</v>
      </c>
      <c r="G20" s="39">
        <v>99.55</v>
      </c>
    </row>
    <row r="21" spans="1:13" ht="12">
      <c r="A21" s="69" t="s">
        <v>177</v>
      </c>
      <c r="B21" s="47">
        <v>630.16999999999996</v>
      </c>
      <c r="C21" s="47">
        <v>1165</v>
      </c>
      <c r="D21" s="47">
        <v>1389.7</v>
      </c>
      <c r="E21" s="47">
        <v>0</v>
      </c>
      <c r="F21" s="47">
        <v>0</v>
      </c>
      <c r="G21" s="47">
        <v>0</v>
      </c>
    </row>
    <row r="22" spans="1:13" ht="12">
      <c r="A22" s="69" t="s">
        <v>211</v>
      </c>
      <c r="B22" s="27"/>
      <c r="C22" s="27"/>
      <c r="D22" s="27">
        <v>704.5</v>
      </c>
      <c r="E22" s="47">
        <v>704.5</v>
      </c>
      <c r="F22" s="47">
        <v>0</v>
      </c>
      <c r="G22" s="47">
        <v>100</v>
      </c>
    </row>
    <row r="23" spans="1:13" ht="24">
      <c r="A23" s="69" t="s">
        <v>139</v>
      </c>
      <c r="B23" s="47">
        <v>518.75</v>
      </c>
      <c r="C23" s="47">
        <v>2000</v>
      </c>
      <c r="D23" s="47">
        <v>2300</v>
      </c>
      <c r="E23" s="40">
        <v>1210.04</v>
      </c>
      <c r="F23" s="47">
        <v>233.26</v>
      </c>
      <c r="G23" s="47">
        <v>2.61</v>
      </c>
    </row>
    <row r="24" spans="1:13" ht="24">
      <c r="A24" s="69" t="s">
        <v>140</v>
      </c>
      <c r="B24" s="47">
        <v>180.84</v>
      </c>
      <c r="C24" s="47">
        <v>300</v>
      </c>
      <c r="D24" s="47">
        <v>300</v>
      </c>
      <c r="E24" s="47">
        <v>0</v>
      </c>
      <c r="F24" s="47">
        <v>0</v>
      </c>
      <c r="G24" s="47">
        <v>0</v>
      </c>
    </row>
    <row r="25" spans="1:13" ht="12">
      <c r="A25" s="69" t="s">
        <v>141</v>
      </c>
      <c r="B25" s="47">
        <v>8881.75</v>
      </c>
      <c r="C25" s="47">
        <v>2000</v>
      </c>
      <c r="D25" s="47">
        <v>3851.14</v>
      </c>
      <c r="E25" s="92">
        <v>3754.07</v>
      </c>
      <c r="F25" s="47">
        <v>42.27</v>
      </c>
      <c r="G25" s="47">
        <v>97.48</v>
      </c>
    </row>
    <row r="26" spans="1:13" ht="12">
      <c r="A26" s="69" t="s">
        <v>142</v>
      </c>
      <c r="B26" s="47">
        <v>93738.53</v>
      </c>
      <c r="C26" s="47">
        <v>102795.58</v>
      </c>
      <c r="D26" s="47">
        <v>99637.82</v>
      </c>
      <c r="E26" s="47">
        <v>99637.82</v>
      </c>
      <c r="F26" s="47">
        <v>103.29</v>
      </c>
      <c r="G26" s="39">
        <v>100</v>
      </c>
    </row>
    <row r="27" spans="1:13" ht="12.75">
      <c r="A27" s="69" t="s">
        <v>143</v>
      </c>
      <c r="B27" s="47">
        <v>1174381.23</v>
      </c>
      <c r="C27" s="47">
        <v>1392540.78</v>
      </c>
      <c r="D27" s="47">
        <v>1509948.39</v>
      </c>
      <c r="E27" s="79">
        <v>1422641.04</v>
      </c>
      <c r="F27" s="47">
        <v>121.14</v>
      </c>
      <c r="G27" s="39">
        <v>94.22</v>
      </c>
    </row>
    <row r="28" spans="1:13" ht="12">
      <c r="A28" s="69" t="s">
        <v>144</v>
      </c>
      <c r="B28" s="47">
        <v>7625.7</v>
      </c>
      <c r="C28" s="47">
        <v>292.91000000000003</v>
      </c>
      <c r="D28" s="47">
        <v>1957.35</v>
      </c>
      <c r="E28" s="47">
        <v>1957.35</v>
      </c>
      <c r="F28" s="47">
        <v>25.67</v>
      </c>
      <c r="G28" s="39">
        <v>100</v>
      </c>
    </row>
    <row r="29" spans="1:13" ht="12.75">
      <c r="A29" s="69" t="s">
        <v>145</v>
      </c>
      <c r="B29" s="47">
        <v>2121.94</v>
      </c>
      <c r="C29" s="47">
        <v>3000</v>
      </c>
      <c r="D29" s="47">
        <v>3000</v>
      </c>
      <c r="E29" s="79">
        <v>2374.1999999999998</v>
      </c>
      <c r="F29" s="47">
        <v>111.89</v>
      </c>
      <c r="G29" s="39">
        <v>79.14</v>
      </c>
    </row>
    <row r="30" spans="1:13" ht="12">
      <c r="A30" s="72" t="s">
        <v>147</v>
      </c>
      <c r="B30" s="47"/>
      <c r="C30" s="47">
        <v>200</v>
      </c>
      <c r="D30" s="47">
        <v>200</v>
      </c>
      <c r="E30" s="47">
        <v>0</v>
      </c>
      <c r="F30" s="47">
        <v>0</v>
      </c>
      <c r="G30" s="39">
        <v>0</v>
      </c>
    </row>
    <row r="31" spans="1:13" ht="12">
      <c r="A31" s="70" t="s">
        <v>170</v>
      </c>
      <c r="B31" s="47">
        <f>SUM(B20:B30)</f>
        <v>1291630.5099999998</v>
      </c>
      <c r="C31" s="47">
        <v>1506627.99</v>
      </c>
      <c r="D31" s="47">
        <f>SUM(D20:D30)</f>
        <v>1626122.19</v>
      </c>
      <c r="E31" s="47">
        <f>SUM(E20:E30)</f>
        <v>1535099.49</v>
      </c>
      <c r="F31" s="47">
        <v>118.85</v>
      </c>
      <c r="G31" s="47">
        <v>94.4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16" sqref="E16"/>
    </sheetView>
  </sheetViews>
  <sheetFormatPr defaultColWidth="19.28515625" defaultRowHeight="15"/>
  <cols>
    <col min="1" max="1" width="15.42578125" style="135" customWidth="1"/>
    <col min="2" max="2" width="18.28515625" style="135" customWidth="1"/>
    <col min="3" max="3" width="17.42578125" style="135" customWidth="1"/>
    <col min="4" max="4" width="19.28515625" style="135"/>
    <col min="5" max="5" width="16.5703125" style="135" customWidth="1"/>
    <col min="6" max="6" width="17.28515625" style="135" customWidth="1"/>
    <col min="7" max="7" width="10.42578125" style="135" customWidth="1"/>
    <col min="8" max="8" width="14" style="135" customWidth="1"/>
    <col min="9" max="16384" width="19.28515625" style="135"/>
  </cols>
  <sheetData>
    <row r="1" spans="1:9" ht="17.25" customHeight="1">
      <c r="A1" s="173" t="s">
        <v>232</v>
      </c>
      <c r="B1" s="173"/>
      <c r="C1" s="173"/>
      <c r="D1" s="173"/>
      <c r="E1" s="173"/>
      <c r="F1" s="173"/>
      <c r="G1" s="173"/>
      <c r="H1" s="173"/>
    </row>
    <row r="2" spans="1:9">
      <c r="A2" s="136"/>
      <c r="B2" s="137"/>
      <c r="C2" s="138"/>
      <c r="D2" s="138"/>
      <c r="E2" s="138"/>
      <c r="F2" s="139"/>
    </row>
    <row r="3" spans="1:9" ht="24">
      <c r="A3" s="169" t="s">
        <v>233</v>
      </c>
      <c r="B3" s="169" t="s">
        <v>234</v>
      </c>
      <c r="C3" s="169" t="s">
        <v>249</v>
      </c>
      <c r="D3" s="169" t="s">
        <v>188</v>
      </c>
      <c r="E3" s="169" t="s">
        <v>250</v>
      </c>
      <c r="F3" s="169" t="s">
        <v>251</v>
      </c>
      <c r="G3" s="169" t="s">
        <v>235</v>
      </c>
      <c r="H3" s="169" t="s">
        <v>236</v>
      </c>
    </row>
    <row r="4" spans="1:9">
      <c r="A4" s="170">
        <v>1</v>
      </c>
      <c r="B4" s="170"/>
      <c r="C4" s="171">
        <v>2</v>
      </c>
      <c r="D4" s="171">
        <v>3</v>
      </c>
      <c r="E4" s="171">
        <v>4</v>
      </c>
      <c r="F4" s="171">
        <v>5</v>
      </c>
      <c r="G4" s="172" t="s">
        <v>237</v>
      </c>
      <c r="H4" s="172" t="s">
        <v>238</v>
      </c>
    </row>
    <row r="5" spans="1:9">
      <c r="A5" s="140"/>
      <c r="B5" s="174" t="s">
        <v>239</v>
      </c>
      <c r="C5" s="141">
        <v>1291630.51</v>
      </c>
      <c r="D5" s="141">
        <v>1506627.99</v>
      </c>
      <c r="E5" s="141">
        <v>1626122.19</v>
      </c>
      <c r="F5" s="141">
        <v>1535099.49</v>
      </c>
      <c r="G5" s="141">
        <v>118.85</v>
      </c>
      <c r="H5" s="142">
        <v>94.99</v>
      </c>
    </row>
    <row r="6" spans="1:9">
      <c r="A6" s="143">
        <v>9</v>
      </c>
      <c r="B6" s="144" t="s">
        <v>240</v>
      </c>
      <c r="C6" s="145"/>
      <c r="D6" s="145">
        <f t="shared" ref="D6:F6" si="0">+D10</f>
        <v>0</v>
      </c>
      <c r="E6" s="145">
        <f t="shared" si="0"/>
        <v>0</v>
      </c>
      <c r="F6" s="146">
        <f t="shared" si="0"/>
        <v>0</v>
      </c>
      <c r="G6" s="151"/>
      <c r="H6" s="152"/>
      <c r="I6" s="153"/>
    </row>
    <row r="7" spans="1:9" ht="24">
      <c r="A7" s="147">
        <v>91</v>
      </c>
      <c r="B7" s="148" t="s">
        <v>241</v>
      </c>
      <c r="C7" s="154"/>
      <c r="D7" s="154"/>
      <c r="E7" s="154"/>
      <c r="F7" s="155"/>
      <c r="G7" s="152"/>
      <c r="H7" s="152"/>
      <c r="I7" s="153"/>
    </row>
    <row r="8" spans="1:9" ht="24">
      <c r="A8" s="147">
        <v>92</v>
      </c>
      <c r="B8" s="148" t="s">
        <v>242</v>
      </c>
      <c r="C8" s="175">
        <v>1291630.51</v>
      </c>
      <c r="D8" s="176">
        <v>1506627.99</v>
      </c>
      <c r="E8" s="176">
        <v>1626122.19</v>
      </c>
      <c r="F8" s="177">
        <v>1535099.49</v>
      </c>
      <c r="G8" s="152">
        <v>118.85</v>
      </c>
      <c r="H8" s="152">
        <v>94.4</v>
      </c>
      <c r="I8" s="153"/>
    </row>
    <row r="9" spans="1:9" ht="35.25" customHeight="1">
      <c r="A9" s="147">
        <v>93</v>
      </c>
      <c r="B9" s="148" t="s">
        <v>243</v>
      </c>
      <c r="C9" s="154"/>
      <c r="D9" s="154"/>
      <c r="E9" s="154"/>
      <c r="F9" s="155"/>
      <c r="G9" s="152"/>
      <c r="H9" s="152"/>
      <c r="I9" s="153"/>
    </row>
    <row r="10" spans="1:9" hidden="1">
      <c r="A10" s="147">
        <v>94</v>
      </c>
      <c r="B10" s="148" t="s">
        <v>244</v>
      </c>
      <c r="C10" s="149"/>
      <c r="D10" s="149"/>
      <c r="E10" s="149"/>
      <c r="F10" s="150"/>
      <c r="G10" s="152"/>
      <c r="H10" s="152"/>
      <c r="I10" s="153"/>
    </row>
    <row r="11" spans="1:9" ht="36" hidden="1">
      <c r="A11" s="147">
        <v>95</v>
      </c>
      <c r="B11" s="148" t="s">
        <v>245</v>
      </c>
      <c r="C11" s="154"/>
      <c r="D11" s="154"/>
      <c r="E11" s="154"/>
      <c r="F11" s="155"/>
      <c r="G11" s="156"/>
      <c r="H11" s="156"/>
      <c r="I11" s="153"/>
    </row>
    <row r="12" spans="1:9" ht="24" hidden="1">
      <c r="A12" s="147">
        <v>96</v>
      </c>
      <c r="B12" s="148" t="s">
        <v>246</v>
      </c>
      <c r="C12" s="154"/>
      <c r="D12" s="154"/>
      <c r="E12" s="154"/>
      <c r="F12" s="155"/>
      <c r="G12" s="156"/>
      <c r="H12" s="156"/>
      <c r="I12" s="153"/>
    </row>
    <row r="13" spans="1:9" ht="24" hidden="1">
      <c r="A13" s="147">
        <v>97</v>
      </c>
      <c r="B13" s="148" t="s">
        <v>247</v>
      </c>
      <c r="C13" s="154"/>
      <c r="D13" s="154"/>
      <c r="E13" s="154"/>
      <c r="F13" s="155"/>
      <c r="G13" s="156"/>
      <c r="H13" s="156"/>
      <c r="I13" s="153"/>
    </row>
    <row r="14" spans="1:9" ht="36" hidden="1">
      <c r="A14" s="147">
        <v>98</v>
      </c>
      <c r="B14" s="148" t="s">
        <v>248</v>
      </c>
      <c r="C14" s="154"/>
      <c r="D14" s="154"/>
      <c r="E14" s="154"/>
      <c r="F14" s="155"/>
      <c r="G14" s="156"/>
      <c r="H14" s="156"/>
      <c r="I14" s="153"/>
    </row>
  </sheetData>
  <mergeCells count="2">
    <mergeCell ref="A1:H1"/>
    <mergeCell ref="A4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topLeftCell="A43" workbookViewId="0">
      <selection activeCell="L49" sqref="L49"/>
    </sheetView>
  </sheetViews>
  <sheetFormatPr defaultRowHeight="15"/>
  <cols>
    <col min="1" max="1" width="30.42578125" customWidth="1"/>
    <col min="2" max="2" width="1.42578125" hidden="1" customWidth="1"/>
    <col min="3" max="3" width="13.85546875" customWidth="1"/>
    <col min="4" max="4" width="14" customWidth="1"/>
    <col min="5" max="5" width="12.28515625" customWidth="1"/>
    <col min="6" max="6" width="8" customWidth="1"/>
  </cols>
  <sheetData>
    <row r="1" spans="1:13" ht="33" customHeight="1" thickBot="1">
      <c r="A1" s="166" t="s">
        <v>221</v>
      </c>
      <c r="B1" s="167"/>
      <c r="C1" s="167"/>
      <c r="D1" s="167"/>
      <c r="E1" s="167"/>
      <c r="F1" s="168"/>
      <c r="G1" s="124"/>
      <c r="H1" s="124"/>
      <c r="I1" s="124"/>
      <c r="J1" s="124"/>
      <c r="K1" s="124"/>
      <c r="L1" s="124"/>
      <c r="M1" s="124"/>
    </row>
    <row r="2" spans="1:13" ht="34.5" customHeight="1">
      <c r="A2" s="93" t="s">
        <v>0</v>
      </c>
      <c r="B2" s="94" t="s">
        <v>136</v>
      </c>
      <c r="C2" s="125" t="s">
        <v>188</v>
      </c>
      <c r="D2" s="94" t="s">
        <v>187</v>
      </c>
      <c r="E2" s="94" t="s">
        <v>220</v>
      </c>
      <c r="F2" s="94" t="s">
        <v>166</v>
      </c>
      <c r="G2" s="124"/>
      <c r="H2" s="124"/>
      <c r="I2" s="124"/>
      <c r="J2" s="124"/>
      <c r="K2" s="124"/>
      <c r="L2" s="124"/>
      <c r="M2" s="124"/>
    </row>
    <row r="3" spans="1:13">
      <c r="A3" s="95">
        <v>1</v>
      </c>
      <c r="B3" s="95">
        <v>2</v>
      </c>
      <c r="C3" s="126">
        <v>2</v>
      </c>
      <c r="D3" s="95">
        <v>3</v>
      </c>
      <c r="E3" s="95">
        <v>4</v>
      </c>
      <c r="F3" s="95">
        <v>5</v>
      </c>
      <c r="G3" s="124"/>
      <c r="H3" s="124"/>
      <c r="I3" s="124"/>
      <c r="J3" s="124"/>
      <c r="K3" s="124"/>
      <c r="L3" s="124"/>
      <c r="M3" s="124"/>
    </row>
    <row r="4" spans="1:13" ht="36.75" customHeight="1">
      <c r="A4" s="96" t="s">
        <v>84</v>
      </c>
      <c r="B4" s="97"/>
      <c r="C4" s="97">
        <v>1506627.99</v>
      </c>
      <c r="D4" s="97">
        <v>1624598.29</v>
      </c>
      <c r="E4" s="97">
        <v>1535099.49</v>
      </c>
      <c r="F4" s="97">
        <v>94.49</v>
      </c>
      <c r="G4" s="124"/>
      <c r="H4" s="124"/>
      <c r="I4" s="124"/>
      <c r="J4" s="124"/>
      <c r="K4" s="124"/>
      <c r="L4" s="124"/>
      <c r="M4" s="124"/>
    </row>
    <row r="5" spans="1:13" ht="29.25" customHeight="1">
      <c r="A5" s="98" t="s">
        <v>85</v>
      </c>
      <c r="B5" s="99"/>
      <c r="C5" s="99">
        <v>102795.58</v>
      </c>
      <c r="D5" s="99">
        <v>99637.82</v>
      </c>
      <c r="E5" s="99">
        <v>99637.82</v>
      </c>
      <c r="F5" s="99">
        <v>100</v>
      </c>
      <c r="G5" s="124"/>
      <c r="H5" s="124"/>
      <c r="I5" s="124"/>
      <c r="J5" s="124"/>
      <c r="K5" s="124"/>
      <c r="L5" s="124"/>
      <c r="M5" s="124"/>
    </row>
    <row r="6" spans="1:13" ht="36" customHeight="1">
      <c r="A6" s="100" t="s">
        <v>86</v>
      </c>
      <c r="B6" s="2"/>
      <c r="C6" s="105"/>
      <c r="D6" s="2"/>
      <c r="E6" s="2"/>
      <c r="F6" s="3"/>
      <c r="G6" s="124"/>
      <c r="H6" s="124"/>
      <c r="I6" s="124"/>
      <c r="J6" s="124"/>
      <c r="K6" s="124"/>
      <c r="L6" s="124"/>
      <c r="M6" s="124"/>
    </row>
    <row r="7" spans="1:13" ht="39.75" customHeight="1">
      <c r="A7" s="101" t="s">
        <v>87</v>
      </c>
      <c r="B7" s="102"/>
      <c r="C7" s="110">
        <v>97105.58</v>
      </c>
      <c r="D7" s="7">
        <v>93947.82</v>
      </c>
      <c r="E7" s="7">
        <v>93947.82</v>
      </c>
      <c r="F7" s="7">
        <v>100</v>
      </c>
      <c r="G7" s="124"/>
      <c r="H7" s="124"/>
      <c r="I7" s="124"/>
      <c r="J7" s="124"/>
      <c r="K7" s="124"/>
      <c r="L7" s="124"/>
      <c r="M7" s="124"/>
    </row>
    <row r="8" spans="1:13" ht="32.25" customHeight="1">
      <c r="A8" s="100" t="s">
        <v>88</v>
      </c>
      <c r="B8" s="5"/>
      <c r="C8" s="105"/>
      <c r="D8" s="104"/>
      <c r="E8" s="111"/>
      <c r="F8" s="111"/>
      <c r="G8" s="124"/>
      <c r="H8" s="124"/>
      <c r="I8" s="124"/>
      <c r="J8" s="124"/>
      <c r="K8" s="124"/>
      <c r="L8" s="124"/>
      <c r="M8" s="124"/>
    </row>
    <row r="9" spans="1:13" ht="18" customHeight="1">
      <c r="A9" s="103" t="s">
        <v>89</v>
      </c>
      <c r="B9" s="104"/>
      <c r="C9" s="111">
        <v>6500</v>
      </c>
      <c r="D9" s="111">
        <v>6338.93</v>
      </c>
      <c r="E9" s="111">
        <v>6338.93</v>
      </c>
      <c r="F9" s="111">
        <v>100</v>
      </c>
      <c r="G9" s="124"/>
      <c r="H9" s="124"/>
      <c r="I9" s="124"/>
      <c r="J9" s="124"/>
      <c r="K9" s="124"/>
      <c r="L9" s="124"/>
      <c r="M9" s="124"/>
    </row>
    <row r="10" spans="1:13" ht="15.75" customHeight="1">
      <c r="A10" s="103" t="s">
        <v>217</v>
      </c>
      <c r="B10" s="104"/>
      <c r="C10" s="111">
        <v>24555</v>
      </c>
      <c r="D10" s="111">
        <v>26418.48</v>
      </c>
      <c r="E10" s="111">
        <v>26418.48</v>
      </c>
      <c r="F10" s="111">
        <v>100</v>
      </c>
      <c r="G10" s="124"/>
      <c r="H10" s="124"/>
      <c r="I10" s="124"/>
      <c r="J10" s="124"/>
      <c r="K10" s="124"/>
      <c r="L10" s="124"/>
      <c r="M10" s="124"/>
    </row>
    <row r="11" spans="1:13" ht="23.25" customHeight="1">
      <c r="A11" s="103" t="s">
        <v>90</v>
      </c>
      <c r="B11" s="104"/>
      <c r="C11" s="111">
        <v>1600</v>
      </c>
      <c r="D11" s="111">
        <v>1130.45</v>
      </c>
      <c r="E11" s="111">
        <v>1130.45</v>
      </c>
      <c r="F11" s="111">
        <v>100</v>
      </c>
      <c r="G11" s="124"/>
      <c r="H11" s="124"/>
      <c r="I11" s="124"/>
      <c r="J11" s="124"/>
      <c r="K11" s="124"/>
      <c r="L11" s="124"/>
      <c r="M11" s="124"/>
    </row>
    <row r="12" spans="1:13" ht="18" customHeight="1">
      <c r="A12" s="100" t="s">
        <v>91</v>
      </c>
      <c r="B12" s="104"/>
      <c r="C12" s="111"/>
      <c r="D12" s="111"/>
      <c r="E12" s="111"/>
      <c r="F12" s="111"/>
      <c r="G12" s="124"/>
      <c r="H12" s="124"/>
      <c r="I12" s="124"/>
      <c r="J12" s="124"/>
      <c r="K12" s="124"/>
      <c r="L12" s="124"/>
      <c r="M12" s="124"/>
    </row>
    <row r="13" spans="1:13" ht="16.5" customHeight="1">
      <c r="A13" s="103" t="s">
        <v>92</v>
      </c>
      <c r="B13" s="104"/>
      <c r="C13" s="111">
        <v>5800</v>
      </c>
      <c r="D13" s="111">
        <v>7625.84</v>
      </c>
      <c r="E13" s="111">
        <v>7625.84</v>
      </c>
      <c r="F13" s="111">
        <v>100</v>
      </c>
      <c r="G13" s="124"/>
      <c r="H13" s="124"/>
      <c r="I13" s="124"/>
      <c r="J13" s="124"/>
      <c r="K13" s="124"/>
      <c r="L13" s="124"/>
      <c r="M13" s="124"/>
    </row>
    <row r="14" spans="1:13" ht="15.75" customHeight="1">
      <c r="A14" s="103" t="s">
        <v>93</v>
      </c>
      <c r="B14" s="104"/>
      <c r="C14" s="105">
        <v>3500</v>
      </c>
      <c r="D14" s="111">
        <v>1922.82</v>
      </c>
      <c r="E14" s="111">
        <v>1922.82</v>
      </c>
      <c r="F14" s="111">
        <v>100</v>
      </c>
      <c r="G14" s="124"/>
      <c r="H14" s="124"/>
      <c r="I14" s="124"/>
      <c r="J14" s="124"/>
      <c r="K14" s="124"/>
      <c r="L14" s="124"/>
      <c r="M14" s="124"/>
    </row>
    <row r="15" spans="1:13" ht="15.75" customHeight="1">
      <c r="A15" s="103" t="s">
        <v>94</v>
      </c>
      <c r="B15" s="104"/>
      <c r="C15" s="5">
        <v>17400</v>
      </c>
      <c r="D15" s="5">
        <v>13121.72</v>
      </c>
      <c r="E15" s="111">
        <v>13121.72</v>
      </c>
      <c r="F15" s="111">
        <v>100</v>
      </c>
      <c r="G15" s="124"/>
      <c r="H15" s="124"/>
      <c r="I15" s="124"/>
      <c r="J15" s="124"/>
      <c r="K15" s="124"/>
      <c r="L15" s="124"/>
      <c r="M15" s="124"/>
    </row>
    <row r="16" spans="1:13" ht="24.75" customHeight="1">
      <c r="A16" s="103" t="s">
        <v>95</v>
      </c>
      <c r="B16" s="5"/>
      <c r="C16" s="5">
        <v>1990.84</v>
      </c>
      <c r="D16" s="5">
        <v>2452.27</v>
      </c>
      <c r="E16" s="111">
        <v>2452.27</v>
      </c>
      <c r="F16" s="111">
        <v>100</v>
      </c>
      <c r="G16" s="124"/>
      <c r="H16" s="124"/>
      <c r="I16" s="124"/>
      <c r="J16" s="124"/>
      <c r="K16" s="124"/>
      <c r="L16" s="124"/>
      <c r="M16" s="124"/>
    </row>
    <row r="17" spans="1:13" ht="15" customHeight="1">
      <c r="A17" s="103" t="s">
        <v>96</v>
      </c>
      <c r="B17" s="105"/>
      <c r="C17" s="111">
        <v>1800</v>
      </c>
      <c r="D17" s="111">
        <v>3514.71</v>
      </c>
      <c r="E17" s="111">
        <v>3514.71</v>
      </c>
      <c r="F17" s="111">
        <v>100</v>
      </c>
      <c r="G17" s="124"/>
      <c r="H17" s="124"/>
      <c r="I17" s="124"/>
      <c r="J17" s="124"/>
      <c r="K17" s="124"/>
      <c r="L17" s="124"/>
      <c r="M17" s="124"/>
    </row>
    <row r="18" spans="1:13" ht="16.5" customHeight="1">
      <c r="A18" s="100" t="s">
        <v>97</v>
      </c>
      <c r="B18" s="104"/>
      <c r="C18" s="105"/>
      <c r="D18" s="105"/>
      <c r="E18" s="111"/>
      <c r="F18" s="111"/>
      <c r="G18" s="124"/>
      <c r="H18" s="124"/>
      <c r="I18" s="124"/>
      <c r="J18" s="124"/>
      <c r="K18" s="124"/>
      <c r="L18" s="124"/>
      <c r="M18" s="124"/>
    </row>
    <row r="19" spans="1:13" ht="28.5" customHeight="1">
      <c r="A19" s="103" t="s">
        <v>98</v>
      </c>
      <c r="B19" s="104"/>
      <c r="C19" s="111">
        <v>2100</v>
      </c>
      <c r="D19" s="111">
        <v>1481.96</v>
      </c>
      <c r="E19" s="111">
        <v>1481.96</v>
      </c>
      <c r="F19" s="111">
        <v>100</v>
      </c>
      <c r="G19" s="124"/>
      <c r="H19" s="124"/>
      <c r="I19" s="124"/>
      <c r="J19" s="124"/>
      <c r="K19" s="124"/>
      <c r="L19" s="124"/>
      <c r="M19" s="124"/>
    </row>
    <row r="20" spans="1:13" ht="28.5" customHeight="1">
      <c r="A20" s="103" t="s">
        <v>99</v>
      </c>
      <c r="B20" s="104"/>
      <c r="C20" s="111">
        <v>1990.84</v>
      </c>
      <c r="D20" s="111">
        <v>2211.15</v>
      </c>
      <c r="E20" s="111">
        <v>2211.15</v>
      </c>
      <c r="F20" s="111">
        <v>100</v>
      </c>
      <c r="G20" s="124"/>
      <c r="H20" s="124"/>
      <c r="I20" s="124"/>
      <c r="J20" s="124"/>
      <c r="K20" s="124"/>
      <c r="L20" s="124"/>
      <c r="M20" s="124"/>
    </row>
    <row r="21" spans="1:13" ht="15" customHeight="1">
      <c r="A21" s="103" t="s">
        <v>100</v>
      </c>
      <c r="B21" s="104"/>
      <c r="C21" s="111">
        <v>5500</v>
      </c>
      <c r="D21" s="111">
        <v>4693.74</v>
      </c>
      <c r="E21" s="111">
        <v>4693.74</v>
      </c>
      <c r="F21" s="111">
        <v>100</v>
      </c>
      <c r="G21" s="124"/>
      <c r="H21" s="124"/>
      <c r="I21" s="124"/>
      <c r="J21" s="124"/>
      <c r="K21" s="124"/>
      <c r="L21" s="124"/>
      <c r="M21" s="124"/>
    </row>
    <row r="22" spans="1:13" ht="15" customHeight="1">
      <c r="A22" s="103" t="s">
        <v>101</v>
      </c>
      <c r="B22" s="104"/>
      <c r="C22" s="111">
        <v>7750</v>
      </c>
      <c r="D22" s="111">
        <v>810.53</v>
      </c>
      <c r="E22" s="111">
        <v>8102.53</v>
      </c>
      <c r="F22" s="111">
        <v>100</v>
      </c>
      <c r="G22" s="124"/>
      <c r="H22" s="124"/>
      <c r="I22" s="124"/>
      <c r="J22" s="124"/>
      <c r="K22" s="124"/>
      <c r="L22" s="124"/>
      <c r="M22" s="124"/>
    </row>
    <row r="23" spans="1:13" ht="27" customHeight="1">
      <c r="A23" s="103" t="s">
        <v>102</v>
      </c>
      <c r="B23" s="104"/>
      <c r="C23" s="111">
        <v>3200</v>
      </c>
      <c r="D23" s="111">
        <v>2430</v>
      </c>
      <c r="E23" s="111">
        <v>2430</v>
      </c>
      <c r="F23" s="111">
        <v>100</v>
      </c>
      <c r="G23" s="124"/>
      <c r="H23" s="124"/>
      <c r="I23" s="124"/>
      <c r="J23" s="124"/>
      <c r="K23" s="124"/>
      <c r="L23" s="124"/>
      <c r="M23" s="124"/>
    </row>
    <row r="24" spans="1:13" ht="16.5" customHeight="1">
      <c r="A24" s="103" t="s">
        <v>103</v>
      </c>
      <c r="B24" s="104"/>
      <c r="C24" s="111">
        <v>1000</v>
      </c>
      <c r="D24" s="111">
        <v>941.83</v>
      </c>
      <c r="E24" s="111">
        <v>941.83</v>
      </c>
      <c r="F24" s="111">
        <v>100</v>
      </c>
      <c r="G24" s="124"/>
      <c r="H24" s="124"/>
      <c r="I24" s="124"/>
      <c r="J24" s="124"/>
      <c r="K24" s="124"/>
      <c r="L24" s="124"/>
      <c r="M24" s="124"/>
    </row>
    <row r="25" spans="1:13" ht="15.75" customHeight="1">
      <c r="A25" s="103" t="s">
        <v>104</v>
      </c>
      <c r="B25" s="104"/>
      <c r="C25" s="111">
        <v>6200</v>
      </c>
      <c r="D25" s="111">
        <v>6473.98</v>
      </c>
      <c r="E25" s="111">
        <v>6473.98</v>
      </c>
      <c r="F25" s="111">
        <v>100</v>
      </c>
      <c r="G25" s="124"/>
      <c r="H25" s="124"/>
      <c r="I25" s="124"/>
      <c r="J25" s="124"/>
      <c r="K25" s="124"/>
      <c r="L25" s="124"/>
      <c r="M25" s="124"/>
    </row>
    <row r="26" spans="1:13" ht="13.5" customHeight="1">
      <c r="A26" s="103" t="s">
        <v>105</v>
      </c>
      <c r="B26" s="104"/>
      <c r="C26" s="111">
        <v>1500</v>
      </c>
      <c r="D26" s="111">
        <v>673.15</v>
      </c>
      <c r="E26" s="111">
        <v>673.15</v>
      </c>
      <c r="F26" s="111">
        <v>100</v>
      </c>
      <c r="G26" s="124"/>
      <c r="H26" s="124"/>
      <c r="I26" s="124"/>
      <c r="J26" s="124"/>
      <c r="K26" s="124"/>
      <c r="L26" s="124"/>
      <c r="M26" s="124"/>
    </row>
    <row r="27" spans="1:13" ht="19.5" customHeight="1">
      <c r="A27" s="100" t="s">
        <v>106</v>
      </c>
      <c r="B27" s="5"/>
      <c r="C27" s="111"/>
      <c r="D27" s="111"/>
      <c r="E27" s="111"/>
      <c r="F27" s="111"/>
      <c r="G27" s="124"/>
      <c r="H27" s="124"/>
      <c r="I27" s="124"/>
      <c r="J27" s="124"/>
      <c r="K27" s="124"/>
      <c r="L27" s="124"/>
      <c r="M27" s="124"/>
    </row>
    <row r="28" spans="1:13" ht="18" customHeight="1">
      <c r="A28" s="103" t="s">
        <v>107</v>
      </c>
      <c r="B28" s="104"/>
      <c r="C28" s="111">
        <v>331.81</v>
      </c>
      <c r="D28" s="111">
        <v>151.41</v>
      </c>
      <c r="E28" s="111">
        <v>151.41</v>
      </c>
      <c r="F28" s="111">
        <v>100</v>
      </c>
      <c r="G28" s="124"/>
      <c r="H28" s="124"/>
      <c r="I28" s="124"/>
      <c r="J28" s="124"/>
      <c r="K28" s="124"/>
      <c r="L28" s="124"/>
      <c r="M28" s="124"/>
    </row>
    <row r="29" spans="1:13" ht="16.5" customHeight="1">
      <c r="A29" s="103" t="s">
        <v>108</v>
      </c>
      <c r="B29" s="104"/>
      <c r="C29" s="111">
        <v>2600</v>
      </c>
      <c r="D29" s="111">
        <v>3194.52</v>
      </c>
      <c r="E29" s="111">
        <v>3194.52</v>
      </c>
      <c r="F29" s="111">
        <v>100</v>
      </c>
      <c r="G29" s="124"/>
      <c r="H29" s="124"/>
      <c r="I29" s="124"/>
      <c r="J29" s="124"/>
      <c r="K29" s="124"/>
      <c r="L29" s="124"/>
      <c r="M29" s="124"/>
    </row>
    <row r="30" spans="1:13" ht="18.75" customHeight="1">
      <c r="A30" s="103" t="s">
        <v>109</v>
      </c>
      <c r="B30" s="104"/>
      <c r="C30" s="111">
        <v>120</v>
      </c>
      <c r="D30" s="111">
        <v>80</v>
      </c>
      <c r="E30" s="111">
        <v>80</v>
      </c>
      <c r="F30" s="111">
        <v>100</v>
      </c>
      <c r="G30" s="124"/>
      <c r="H30" s="124"/>
      <c r="I30" s="124"/>
      <c r="J30" s="124"/>
      <c r="K30" s="124"/>
      <c r="L30" s="124"/>
      <c r="M30" s="124"/>
    </row>
    <row r="31" spans="1:13" ht="23.25" customHeight="1">
      <c r="A31" s="103" t="s">
        <v>110</v>
      </c>
      <c r="B31" s="104"/>
      <c r="C31" s="111">
        <v>1667.09</v>
      </c>
      <c r="D31" s="111">
        <v>988.3</v>
      </c>
      <c r="E31" s="111">
        <v>988.3</v>
      </c>
      <c r="F31" s="111">
        <v>100</v>
      </c>
      <c r="G31" s="124"/>
      <c r="H31" s="124"/>
      <c r="I31" s="124"/>
      <c r="J31" s="124"/>
      <c r="K31" s="124"/>
      <c r="L31" s="124"/>
      <c r="M31" s="124"/>
    </row>
    <row r="32" spans="1:13" ht="27" customHeight="1">
      <c r="A32" s="106" t="s">
        <v>111</v>
      </c>
      <c r="B32" s="107"/>
      <c r="C32" s="127">
        <v>5690</v>
      </c>
      <c r="D32" s="107">
        <v>5690</v>
      </c>
      <c r="E32" s="127">
        <v>5690</v>
      </c>
      <c r="F32" s="127">
        <v>100</v>
      </c>
      <c r="G32" s="124"/>
      <c r="H32" s="124"/>
      <c r="I32" s="124"/>
      <c r="J32" s="124"/>
      <c r="K32" s="124"/>
      <c r="L32" s="124"/>
      <c r="M32" s="124"/>
    </row>
    <row r="33" spans="1:13" ht="27" customHeight="1">
      <c r="A33" s="103" t="s">
        <v>123</v>
      </c>
      <c r="B33" s="104"/>
      <c r="C33" s="111">
        <v>5690</v>
      </c>
      <c r="D33" s="105">
        <v>5690</v>
      </c>
      <c r="E33" s="111">
        <v>5690</v>
      </c>
      <c r="F33" s="111">
        <v>100</v>
      </c>
      <c r="G33" s="124"/>
      <c r="H33" s="124"/>
      <c r="I33" s="124"/>
      <c r="J33" s="124"/>
      <c r="K33" s="124"/>
      <c r="L33" s="124"/>
      <c r="M33" s="124"/>
    </row>
    <row r="34" spans="1:13" ht="31.5" customHeight="1">
      <c r="A34" s="106" t="s">
        <v>129</v>
      </c>
      <c r="B34" s="107"/>
      <c r="C34" s="127">
        <v>1382256</v>
      </c>
      <c r="D34" s="108">
        <v>1499663.61</v>
      </c>
      <c r="E34" s="108">
        <v>1418442.01</v>
      </c>
      <c r="F34" s="108">
        <v>95</v>
      </c>
      <c r="G34" s="124"/>
      <c r="H34" s="124"/>
      <c r="I34" s="124"/>
      <c r="J34" s="124"/>
      <c r="K34" s="124"/>
      <c r="L34" s="124"/>
      <c r="M34" s="124"/>
    </row>
    <row r="35" spans="1:13" ht="33" customHeight="1">
      <c r="A35" s="101" t="s">
        <v>130</v>
      </c>
      <c r="B35" s="109"/>
      <c r="C35" s="110">
        <v>1382256</v>
      </c>
      <c r="D35" s="7" t="s">
        <v>208</v>
      </c>
      <c r="E35" s="110">
        <v>1418442.01</v>
      </c>
      <c r="F35" s="7">
        <v>95</v>
      </c>
      <c r="G35" s="124"/>
      <c r="H35" s="124"/>
      <c r="I35" s="124"/>
      <c r="J35" s="124"/>
      <c r="K35" s="124"/>
      <c r="L35" s="124"/>
      <c r="M35" s="124"/>
    </row>
    <row r="36" spans="1:13" ht="25.5" customHeight="1">
      <c r="A36" s="100" t="s">
        <v>120</v>
      </c>
      <c r="B36" s="104"/>
      <c r="C36" s="111"/>
      <c r="D36" s="128"/>
      <c r="E36" s="111"/>
      <c r="F36" s="112"/>
      <c r="G36" s="124"/>
      <c r="H36" s="124"/>
      <c r="I36" s="124"/>
      <c r="J36" s="124"/>
      <c r="K36" s="124"/>
      <c r="L36" s="124"/>
      <c r="M36" s="124"/>
    </row>
    <row r="37" spans="1:13" ht="20.25" customHeight="1">
      <c r="A37" s="103" t="s">
        <v>131</v>
      </c>
      <c r="B37" s="104"/>
      <c r="C37" s="111">
        <v>1170060</v>
      </c>
      <c r="D37" s="111">
        <v>1260000</v>
      </c>
      <c r="E37" s="111">
        <v>1177953.1299999999</v>
      </c>
      <c r="F37" s="5">
        <v>93.49</v>
      </c>
      <c r="G37" s="124"/>
      <c r="H37" s="124"/>
      <c r="I37" s="124"/>
      <c r="J37" s="124"/>
      <c r="K37" s="124"/>
      <c r="L37" s="124"/>
      <c r="M37" s="124"/>
    </row>
    <row r="38" spans="1:13" ht="12" customHeight="1">
      <c r="A38" s="100" t="s">
        <v>118</v>
      </c>
      <c r="B38" s="104"/>
      <c r="C38" s="111"/>
      <c r="D38" s="37"/>
      <c r="E38" s="111"/>
      <c r="F38" s="112"/>
      <c r="G38" s="124"/>
      <c r="H38" s="124"/>
      <c r="I38" s="124"/>
      <c r="J38" s="124"/>
      <c r="K38" s="124"/>
      <c r="L38" s="124"/>
      <c r="M38" s="124"/>
    </row>
    <row r="39" spans="1:13" ht="18" customHeight="1">
      <c r="A39" s="103" t="s">
        <v>119</v>
      </c>
      <c r="B39" s="104"/>
      <c r="C39" s="111">
        <v>51476.39</v>
      </c>
      <c r="D39" s="111">
        <v>55000</v>
      </c>
      <c r="E39" s="111">
        <v>46127.16</v>
      </c>
      <c r="F39" s="5">
        <v>83.87</v>
      </c>
      <c r="G39" s="124"/>
      <c r="H39" s="124"/>
      <c r="I39" s="124"/>
      <c r="J39" s="124"/>
      <c r="K39" s="124"/>
      <c r="L39" s="124"/>
      <c r="M39" s="124"/>
    </row>
    <row r="40" spans="1:13">
      <c r="A40" s="100" t="s">
        <v>132</v>
      </c>
      <c r="B40" s="104"/>
      <c r="C40" s="111"/>
      <c r="D40" s="37"/>
      <c r="E40" s="111"/>
      <c r="F40" s="112"/>
      <c r="G40" s="124"/>
      <c r="H40" s="124"/>
      <c r="I40" s="124"/>
      <c r="J40" s="124"/>
      <c r="K40" s="124"/>
      <c r="L40" s="124"/>
      <c r="M40" s="124"/>
    </row>
    <row r="41" spans="1:13">
      <c r="A41" s="103" t="s">
        <v>133</v>
      </c>
      <c r="B41" s="104"/>
      <c r="C41" s="111">
        <v>160056</v>
      </c>
      <c r="D41" s="111">
        <v>184000</v>
      </c>
      <c r="E41" s="111">
        <v>194362.37</v>
      </c>
      <c r="F41" s="112">
        <v>105.63</v>
      </c>
      <c r="G41" s="124"/>
      <c r="H41" s="124"/>
      <c r="I41" s="124"/>
      <c r="J41" s="124"/>
      <c r="K41" s="124"/>
      <c r="L41" s="124"/>
      <c r="M41" s="124"/>
    </row>
    <row r="42" spans="1:13" ht="14.25" customHeight="1">
      <c r="A42" s="100" t="s">
        <v>134</v>
      </c>
      <c r="B42" s="104"/>
      <c r="C42" s="111"/>
      <c r="D42" s="37"/>
      <c r="E42" s="111"/>
      <c r="F42" s="112"/>
      <c r="G42" s="124"/>
      <c r="H42" s="124"/>
      <c r="I42" s="124"/>
      <c r="J42" s="124"/>
      <c r="K42" s="124"/>
      <c r="L42" s="124"/>
      <c r="M42" s="124"/>
    </row>
    <row r="43" spans="1:13">
      <c r="A43" s="103" t="s">
        <v>135</v>
      </c>
      <c r="B43" s="104"/>
      <c r="C43" s="111">
        <v>663.61</v>
      </c>
      <c r="D43" s="111">
        <v>663.61</v>
      </c>
      <c r="E43" s="111"/>
      <c r="F43" s="112"/>
      <c r="G43" s="124"/>
      <c r="H43" s="124"/>
      <c r="I43" s="124"/>
      <c r="J43" s="124"/>
      <c r="K43" s="124"/>
      <c r="L43" s="124"/>
      <c r="M43" s="124"/>
    </row>
    <row r="44" spans="1:13" ht="24.75">
      <c r="A44" s="106" t="s">
        <v>196</v>
      </c>
      <c r="B44" s="107"/>
      <c r="C44" s="127">
        <v>400</v>
      </c>
      <c r="D44" s="127">
        <v>400</v>
      </c>
      <c r="E44" s="107">
        <v>391.73</v>
      </c>
      <c r="F44" s="108">
        <v>97.93</v>
      </c>
      <c r="G44" s="124"/>
      <c r="H44" s="124"/>
      <c r="I44" s="124"/>
      <c r="J44" s="124"/>
      <c r="K44" s="124"/>
      <c r="L44" s="124"/>
      <c r="M44" s="124"/>
    </row>
    <row r="45" spans="1:13" ht="24.75">
      <c r="A45" s="101" t="s">
        <v>197</v>
      </c>
      <c r="B45" s="129"/>
      <c r="C45" s="110">
        <v>400</v>
      </c>
      <c r="D45" s="130">
        <v>400</v>
      </c>
      <c r="E45" s="129">
        <v>391.73</v>
      </c>
      <c r="F45" s="113">
        <v>97.93</v>
      </c>
      <c r="G45" s="124"/>
      <c r="H45" s="124"/>
      <c r="I45" s="124"/>
      <c r="J45" s="124"/>
      <c r="K45" s="124"/>
      <c r="L45" s="124"/>
      <c r="M45" s="124"/>
    </row>
    <row r="46" spans="1:13" ht="18.75" customHeight="1">
      <c r="A46" s="103" t="s">
        <v>198</v>
      </c>
      <c r="B46" s="104"/>
      <c r="C46" s="111">
        <v>400</v>
      </c>
      <c r="D46" s="111">
        <v>400</v>
      </c>
      <c r="E46" s="105">
        <v>391.73</v>
      </c>
      <c r="F46" s="114">
        <v>97.93</v>
      </c>
      <c r="G46" s="124"/>
      <c r="H46" s="124"/>
      <c r="I46" s="124"/>
      <c r="J46" s="124"/>
      <c r="K46" s="124"/>
      <c r="L46" s="124"/>
      <c r="M46" s="124"/>
    </row>
    <row r="47" spans="1:13" ht="18" customHeight="1">
      <c r="A47" s="103" t="s">
        <v>127</v>
      </c>
      <c r="B47" s="104"/>
      <c r="C47" s="111"/>
      <c r="D47" s="111"/>
      <c r="E47" s="105"/>
      <c r="F47" s="114"/>
      <c r="G47" s="124"/>
      <c r="H47" s="124"/>
      <c r="I47" s="124"/>
      <c r="J47" s="124"/>
      <c r="K47" s="124"/>
      <c r="L47" s="124"/>
      <c r="M47" s="124"/>
    </row>
    <row r="48" spans="1:13">
      <c r="A48" s="115" t="s">
        <v>199</v>
      </c>
      <c r="B48" s="107"/>
      <c r="C48" s="127">
        <v>16000</v>
      </c>
      <c r="D48" s="127">
        <v>18151.14</v>
      </c>
      <c r="E48" s="107">
        <v>10464.42</v>
      </c>
      <c r="F48" s="116">
        <v>58.65</v>
      </c>
      <c r="G48" s="124"/>
      <c r="H48" s="124"/>
      <c r="I48" s="124"/>
      <c r="J48" s="124"/>
      <c r="K48" s="124"/>
      <c r="L48" s="124"/>
      <c r="M48" s="124"/>
    </row>
    <row r="49" spans="1:13" ht="24.75">
      <c r="A49" s="101" t="s">
        <v>116</v>
      </c>
      <c r="B49" s="109"/>
      <c r="C49" s="110">
        <v>2000</v>
      </c>
      <c r="D49" s="110">
        <v>2300</v>
      </c>
      <c r="E49" s="109">
        <v>1210.1400000000001</v>
      </c>
      <c r="F49" s="113">
        <v>56.61</v>
      </c>
      <c r="G49" s="124"/>
      <c r="H49" s="124"/>
      <c r="I49" s="124"/>
      <c r="J49" s="124"/>
      <c r="K49" s="124"/>
      <c r="L49" s="124"/>
      <c r="M49" s="124"/>
    </row>
    <row r="50" spans="1:13">
      <c r="A50" s="100" t="s">
        <v>114</v>
      </c>
      <c r="B50" s="104"/>
      <c r="C50" s="111"/>
      <c r="D50" s="37"/>
      <c r="E50" s="111"/>
      <c r="F50" s="111"/>
      <c r="G50" s="124"/>
      <c r="H50" s="124"/>
      <c r="I50" s="124"/>
      <c r="J50" s="124"/>
      <c r="K50" s="124"/>
      <c r="L50" s="124"/>
      <c r="M50" s="124"/>
    </row>
    <row r="51" spans="1:13" ht="24.75" customHeight="1">
      <c r="A51" s="103" t="s">
        <v>110</v>
      </c>
      <c r="B51" s="104"/>
      <c r="C51" s="111">
        <v>1300</v>
      </c>
      <c r="D51" s="111">
        <v>1600</v>
      </c>
      <c r="E51" s="111">
        <v>1210.04</v>
      </c>
      <c r="F51" s="111">
        <v>75.63</v>
      </c>
      <c r="G51" s="124"/>
      <c r="H51" s="124"/>
      <c r="I51" s="124"/>
      <c r="J51" s="124"/>
      <c r="K51" s="124"/>
      <c r="L51" s="124"/>
      <c r="M51" s="124"/>
    </row>
    <row r="52" spans="1:13" ht="20.25" customHeight="1">
      <c r="A52" s="103" t="s">
        <v>112</v>
      </c>
      <c r="B52" s="5"/>
      <c r="C52" s="111"/>
      <c r="D52" s="111"/>
      <c r="E52" s="111"/>
      <c r="F52" s="111"/>
      <c r="G52" s="124"/>
      <c r="H52" s="124"/>
      <c r="I52" s="124"/>
      <c r="J52" s="124"/>
      <c r="K52" s="124"/>
      <c r="L52" s="124"/>
      <c r="M52" s="124"/>
    </row>
    <row r="53" spans="1:13">
      <c r="A53" s="103" t="s">
        <v>113</v>
      </c>
      <c r="B53" s="105"/>
      <c r="C53" s="111">
        <v>700</v>
      </c>
      <c r="D53" s="111">
        <v>700</v>
      </c>
      <c r="E53" s="111">
        <v>0</v>
      </c>
      <c r="F53" s="111">
        <v>0</v>
      </c>
      <c r="G53" s="124"/>
      <c r="H53" s="124"/>
      <c r="I53" s="124"/>
      <c r="J53" s="124"/>
      <c r="K53" s="124"/>
      <c r="L53" s="124"/>
      <c r="M53" s="124"/>
    </row>
    <row r="54" spans="1:13" ht="24.75">
      <c r="A54" s="101" t="s">
        <v>117</v>
      </c>
      <c r="B54" s="109"/>
      <c r="C54" s="110">
        <v>300</v>
      </c>
      <c r="D54" s="110">
        <v>300</v>
      </c>
      <c r="E54" s="109">
        <v>0</v>
      </c>
      <c r="F54" s="7">
        <v>0</v>
      </c>
      <c r="G54" s="124"/>
      <c r="H54" s="124"/>
      <c r="I54" s="124"/>
      <c r="J54" s="124"/>
      <c r="K54" s="124"/>
      <c r="L54" s="124"/>
      <c r="M54" s="124"/>
    </row>
    <row r="55" spans="1:13" ht="19.5" customHeight="1">
      <c r="A55" s="100" t="s">
        <v>118</v>
      </c>
      <c r="B55" s="104"/>
      <c r="C55" s="111"/>
      <c r="D55" s="131"/>
      <c r="E55" s="111"/>
      <c r="F55" s="111"/>
      <c r="G55" s="124"/>
      <c r="H55" s="124"/>
      <c r="I55" s="124"/>
      <c r="J55" s="124"/>
      <c r="K55" s="124"/>
      <c r="L55" s="124"/>
      <c r="M55" s="124"/>
    </row>
    <row r="56" spans="1:13">
      <c r="A56" s="103" t="s">
        <v>119</v>
      </c>
      <c r="B56" s="104"/>
      <c r="C56" s="111">
        <v>300</v>
      </c>
      <c r="D56" s="111">
        <v>300</v>
      </c>
      <c r="E56" s="111">
        <v>0</v>
      </c>
      <c r="F56" s="111">
        <v>0</v>
      </c>
      <c r="G56" s="124"/>
      <c r="H56" s="124"/>
      <c r="I56" s="124"/>
      <c r="J56" s="124"/>
      <c r="K56" s="124"/>
      <c r="L56" s="124"/>
      <c r="M56" s="124"/>
    </row>
    <row r="57" spans="1:13" ht="24.75">
      <c r="A57" s="101" t="s">
        <v>126</v>
      </c>
      <c r="B57" s="109"/>
      <c r="C57" s="110">
        <v>2000</v>
      </c>
      <c r="D57" s="7">
        <v>3851.14</v>
      </c>
      <c r="E57" s="110">
        <v>3754.07</v>
      </c>
      <c r="F57" s="110">
        <v>97.48</v>
      </c>
      <c r="G57" s="124"/>
      <c r="H57" s="124"/>
      <c r="I57" s="124"/>
      <c r="J57" s="124"/>
      <c r="K57" s="124"/>
      <c r="L57" s="124"/>
      <c r="M57" s="124"/>
    </row>
    <row r="58" spans="1:13">
      <c r="A58" s="117" t="s">
        <v>174</v>
      </c>
      <c r="B58" s="118"/>
      <c r="C58" s="119">
        <v>600</v>
      </c>
      <c r="D58" s="122">
        <v>600</v>
      </c>
      <c r="E58" s="119">
        <v>582.52</v>
      </c>
      <c r="F58" s="119">
        <v>97.09</v>
      </c>
      <c r="G58" s="124"/>
      <c r="H58" s="124"/>
      <c r="I58" s="124"/>
      <c r="J58" s="124"/>
      <c r="K58" s="124"/>
      <c r="L58" s="124"/>
      <c r="M58" s="124"/>
    </row>
    <row r="59" spans="1:13">
      <c r="A59" s="100" t="s">
        <v>114</v>
      </c>
      <c r="B59" s="104"/>
      <c r="C59" s="111"/>
      <c r="D59" s="5"/>
      <c r="E59" s="111"/>
      <c r="F59" s="111"/>
      <c r="G59" s="124"/>
      <c r="H59" s="124"/>
      <c r="I59" s="124"/>
      <c r="J59" s="124"/>
      <c r="K59" s="124"/>
      <c r="L59" s="124"/>
      <c r="M59" s="124"/>
    </row>
    <row r="60" spans="1:13">
      <c r="A60" s="103" t="s">
        <v>110</v>
      </c>
      <c r="B60" s="104"/>
      <c r="C60" s="111">
        <v>900</v>
      </c>
      <c r="D60" s="5">
        <v>2151.14</v>
      </c>
      <c r="E60" s="111">
        <v>2481.5</v>
      </c>
      <c r="F60" s="111">
        <v>115.36</v>
      </c>
      <c r="G60" s="124"/>
      <c r="H60" s="124"/>
      <c r="I60" s="124"/>
      <c r="J60" s="124"/>
      <c r="K60" s="124"/>
      <c r="L60" s="124"/>
      <c r="M60" s="124"/>
    </row>
    <row r="61" spans="1:13">
      <c r="A61" s="103" t="s">
        <v>112</v>
      </c>
      <c r="B61" s="104"/>
      <c r="C61" s="111"/>
      <c r="D61" s="5"/>
      <c r="E61" s="111"/>
      <c r="F61" s="111"/>
      <c r="G61" s="124"/>
      <c r="H61" s="124"/>
      <c r="I61" s="124"/>
      <c r="J61" s="124"/>
      <c r="K61" s="124"/>
      <c r="L61" s="124"/>
      <c r="M61" s="124"/>
    </row>
    <row r="62" spans="1:13">
      <c r="A62" s="103" t="s">
        <v>123</v>
      </c>
      <c r="B62" s="104"/>
      <c r="C62" s="111">
        <v>500</v>
      </c>
      <c r="D62" s="5">
        <v>1100</v>
      </c>
      <c r="E62" s="111">
        <v>690</v>
      </c>
      <c r="F62" s="111">
        <v>62.73</v>
      </c>
      <c r="G62" s="124"/>
      <c r="H62" s="124"/>
      <c r="I62" s="124"/>
      <c r="J62" s="124"/>
      <c r="K62" s="124"/>
      <c r="L62" s="124"/>
      <c r="M62" s="124"/>
    </row>
    <row r="63" spans="1:13" ht="24.75">
      <c r="A63" s="101" t="s">
        <v>122</v>
      </c>
      <c r="B63" s="7"/>
      <c r="C63" s="110">
        <v>8500</v>
      </c>
      <c r="D63" s="7">
        <v>8500</v>
      </c>
      <c r="E63" s="110">
        <v>3308.11</v>
      </c>
      <c r="F63" s="110">
        <v>39.82</v>
      </c>
      <c r="G63" s="124"/>
      <c r="H63" s="124"/>
      <c r="I63" s="124"/>
      <c r="J63" s="124"/>
      <c r="K63" s="124"/>
      <c r="L63" s="124"/>
      <c r="M63" s="124"/>
    </row>
    <row r="64" spans="1:13">
      <c r="A64" s="103" t="s">
        <v>118</v>
      </c>
      <c r="B64" s="5"/>
      <c r="C64" s="111"/>
      <c r="D64" s="2"/>
      <c r="E64" s="111"/>
      <c r="F64" s="111"/>
      <c r="G64" s="124"/>
      <c r="H64" s="124"/>
      <c r="I64" s="124"/>
      <c r="J64" s="124"/>
      <c r="K64" s="124"/>
      <c r="L64" s="124"/>
      <c r="M64" s="124"/>
    </row>
    <row r="65" spans="1:13">
      <c r="A65" s="103" t="s">
        <v>119</v>
      </c>
      <c r="B65" s="104"/>
      <c r="C65" s="111">
        <v>3500</v>
      </c>
      <c r="D65" s="111">
        <v>3500</v>
      </c>
      <c r="E65" s="111">
        <v>0</v>
      </c>
      <c r="F65" s="111">
        <v>0</v>
      </c>
      <c r="G65" s="124"/>
      <c r="H65" s="124"/>
      <c r="I65" s="124"/>
      <c r="J65" s="124"/>
      <c r="K65" s="124"/>
      <c r="L65" s="124"/>
      <c r="M65" s="124"/>
    </row>
    <row r="66" spans="1:13">
      <c r="A66" s="100" t="s">
        <v>114</v>
      </c>
      <c r="B66" s="104"/>
      <c r="C66" s="111"/>
      <c r="D66" s="111"/>
      <c r="E66" s="111"/>
      <c r="F66" s="111"/>
      <c r="G66" s="124"/>
      <c r="H66" s="124"/>
      <c r="I66" s="124"/>
      <c r="J66" s="124"/>
      <c r="K66" s="124"/>
      <c r="L66" s="124"/>
      <c r="M66" s="124"/>
    </row>
    <row r="67" spans="1:13">
      <c r="A67" s="103" t="s">
        <v>121</v>
      </c>
      <c r="B67" s="104"/>
      <c r="C67" s="111">
        <v>2000</v>
      </c>
      <c r="D67" s="111">
        <v>2000</v>
      </c>
      <c r="E67" s="111">
        <v>2030.63</v>
      </c>
      <c r="F67" s="111">
        <v>101.53</v>
      </c>
      <c r="G67" s="124"/>
      <c r="H67" s="124"/>
      <c r="I67" s="124"/>
      <c r="J67" s="124"/>
      <c r="K67" s="124"/>
      <c r="L67" s="124"/>
      <c r="M67" s="124"/>
    </row>
    <row r="68" spans="1:13">
      <c r="A68" s="100" t="s">
        <v>124</v>
      </c>
      <c r="B68" s="104"/>
      <c r="C68" s="111"/>
      <c r="D68" s="104"/>
      <c r="E68" s="111"/>
      <c r="F68" s="111"/>
      <c r="G68" s="124"/>
      <c r="H68" s="124"/>
      <c r="I68" s="124"/>
      <c r="J68" s="124"/>
      <c r="K68" s="124"/>
      <c r="L68" s="124"/>
      <c r="M68" s="124"/>
    </row>
    <row r="69" spans="1:13">
      <c r="A69" s="103" t="s">
        <v>125</v>
      </c>
      <c r="B69" s="104"/>
      <c r="C69" s="37">
        <v>3000</v>
      </c>
      <c r="D69" s="37">
        <v>3000</v>
      </c>
      <c r="E69" s="111">
        <v>1277.48</v>
      </c>
      <c r="F69" s="111">
        <v>42.58</v>
      </c>
      <c r="G69" s="124"/>
      <c r="H69" s="124"/>
      <c r="I69" s="124"/>
      <c r="J69" s="124"/>
      <c r="K69" s="124"/>
      <c r="L69" s="124"/>
      <c r="M69" s="124"/>
    </row>
    <row r="70" spans="1:13">
      <c r="A70" s="101" t="s">
        <v>200</v>
      </c>
      <c r="B70" s="104"/>
      <c r="C70" s="110">
        <v>3000</v>
      </c>
      <c r="D70" s="110">
        <v>3000</v>
      </c>
      <c r="E70" s="110">
        <v>2374.1999999999998</v>
      </c>
      <c r="F70" s="110">
        <v>79.14</v>
      </c>
      <c r="G70" s="124"/>
      <c r="H70" s="124"/>
      <c r="I70" s="124"/>
      <c r="J70" s="124"/>
      <c r="K70" s="124"/>
      <c r="L70" s="124"/>
      <c r="M70" s="124"/>
    </row>
    <row r="71" spans="1:13">
      <c r="A71" s="117" t="s">
        <v>201</v>
      </c>
      <c r="B71" s="104"/>
      <c r="C71" s="111">
        <v>2500</v>
      </c>
      <c r="D71" s="37">
        <v>2500</v>
      </c>
      <c r="E71" s="111">
        <v>1876.2</v>
      </c>
      <c r="F71" s="111">
        <v>75.05</v>
      </c>
      <c r="G71" s="124"/>
      <c r="H71" s="124"/>
      <c r="I71" s="124"/>
      <c r="J71" s="124"/>
      <c r="K71" s="124"/>
      <c r="L71" s="124"/>
      <c r="M71" s="124"/>
    </row>
    <row r="72" spans="1:13">
      <c r="A72" s="103" t="s">
        <v>198</v>
      </c>
      <c r="B72" s="104"/>
      <c r="C72" s="111">
        <v>500</v>
      </c>
      <c r="D72" s="37">
        <v>500</v>
      </c>
      <c r="E72" s="111">
        <v>498</v>
      </c>
      <c r="F72" s="111">
        <v>99.6</v>
      </c>
      <c r="G72" s="124"/>
      <c r="H72" s="124"/>
      <c r="I72" s="124"/>
      <c r="J72" s="124"/>
      <c r="K72" s="124"/>
      <c r="L72" s="124"/>
      <c r="M72" s="124"/>
    </row>
    <row r="73" spans="1:13" ht="24.75">
      <c r="A73" s="101" t="s">
        <v>128</v>
      </c>
      <c r="B73" s="104"/>
      <c r="C73" s="110">
        <v>200</v>
      </c>
      <c r="D73" s="109">
        <v>200</v>
      </c>
      <c r="E73" s="109">
        <v>0</v>
      </c>
      <c r="F73" s="7">
        <v>0</v>
      </c>
      <c r="G73" s="124"/>
      <c r="H73" s="124"/>
      <c r="I73" s="124"/>
      <c r="J73" s="124"/>
      <c r="K73" s="124"/>
      <c r="L73" s="124"/>
      <c r="M73" s="124"/>
    </row>
    <row r="74" spans="1:13">
      <c r="A74" s="100" t="s">
        <v>61</v>
      </c>
      <c r="B74" s="104"/>
      <c r="C74" s="111"/>
      <c r="D74" s="5"/>
      <c r="E74" s="2"/>
      <c r="F74" s="5"/>
      <c r="G74" s="124"/>
      <c r="H74" s="124"/>
      <c r="I74" s="124"/>
      <c r="J74" s="124"/>
      <c r="K74" s="124"/>
      <c r="L74" s="124"/>
      <c r="M74" s="124"/>
    </row>
    <row r="75" spans="1:13">
      <c r="A75" s="103" t="s">
        <v>123</v>
      </c>
      <c r="B75" s="104"/>
      <c r="C75" s="111">
        <v>200</v>
      </c>
      <c r="D75" s="104">
        <v>200</v>
      </c>
      <c r="E75" s="104">
        <v>0</v>
      </c>
      <c r="F75" s="2">
        <v>0</v>
      </c>
      <c r="G75" s="124"/>
      <c r="H75" s="124"/>
      <c r="I75" s="124"/>
      <c r="J75" s="124"/>
      <c r="K75" s="124"/>
      <c r="L75" s="124"/>
      <c r="M75" s="124"/>
    </row>
    <row r="76" spans="1:13" ht="24.75">
      <c r="A76" s="106" t="s">
        <v>115</v>
      </c>
      <c r="B76" s="107"/>
      <c r="C76" s="127">
        <v>1203.7</v>
      </c>
      <c r="D76" s="127">
        <v>1703.27</v>
      </c>
      <c r="E76" s="107">
        <v>1698.77</v>
      </c>
      <c r="F76" s="108">
        <v>99.74</v>
      </c>
      <c r="G76" s="124"/>
      <c r="H76" s="124"/>
      <c r="I76" s="124"/>
      <c r="J76" s="124"/>
      <c r="K76" s="124"/>
      <c r="L76" s="124"/>
      <c r="M76" s="124"/>
    </row>
    <row r="77" spans="1:13" ht="24.75">
      <c r="A77" s="120" t="s">
        <v>197</v>
      </c>
      <c r="B77" s="109"/>
      <c r="C77" s="110">
        <v>1203.7</v>
      </c>
      <c r="D77" s="110">
        <v>1703.27</v>
      </c>
      <c r="E77" s="109">
        <v>1698.77</v>
      </c>
      <c r="F77" s="7">
        <v>99.74</v>
      </c>
      <c r="G77" s="124"/>
      <c r="H77" s="124"/>
      <c r="I77" s="124"/>
      <c r="J77" s="124"/>
      <c r="K77" s="124"/>
      <c r="L77" s="124"/>
      <c r="M77" s="124"/>
    </row>
    <row r="78" spans="1:13">
      <c r="A78" s="103" t="s">
        <v>202</v>
      </c>
      <c r="B78" s="104"/>
      <c r="C78" s="111">
        <v>857.77</v>
      </c>
      <c r="D78" s="105">
        <v>857.77</v>
      </c>
      <c r="E78" s="105">
        <v>857.77</v>
      </c>
      <c r="F78" s="5">
        <v>100</v>
      </c>
      <c r="G78" s="124"/>
      <c r="H78" s="124"/>
      <c r="I78" s="124"/>
      <c r="J78" s="124"/>
      <c r="K78" s="124"/>
      <c r="L78" s="124"/>
      <c r="M78" s="124"/>
    </row>
    <row r="79" spans="1:13">
      <c r="A79" s="103" t="s">
        <v>203</v>
      </c>
      <c r="B79" s="104"/>
      <c r="C79" s="111">
        <v>87.43</v>
      </c>
      <c r="D79" s="105">
        <v>587.42999999999995</v>
      </c>
      <c r="E79" s="105">
        <v>582.92999999999995</v>
      </c>
      <c r="F79" s="5">
        <v>99.23</v>
      </c>
      <c r="G79" s="124"/>
      <c r="H79" s="124"/>
      <c r="I79" s="124"/>
      <c r="J79" s="124"/>
      <c r="K79" s="124"/>
      <c r="L79" s="124"/>
      <c r="M79" s="124"/>
    </row>
    <row r="80" spans="1:13">
      <c r="A80" s="103" t="s">
        <v>204</v>
      </c>
      <c r="B80" s="104"/>
      <c r="C80" s="111">
        <v>258.5</v>
      </c>
      <c r="D80" s="105">
        <v>258.07</v>
      </c>
      <c r="E80" s="105">
        <v>258.07</v>
      </c>
      <c r="F80" s="5">
        <v>100</v>
      </c>
      <c r="G80" s="124"/>
      <c r="H80" s="124"/>
      <c r="I80" s="124"/>
      <c r="J80" s="124"/>
      <c r="K80" s="124"/>
      <c r="L80" s="124"/>
      <c r="M80" s="124"/>
    </row>
    <row r="81" spans="1:13">
      <c r="A81" s="106" t="s">
        <v>181</v>
      </c>
      <c r="B81" s="104"/>
      <c r="C81" s="127">
        <v>1838.69</v>
      </c>
      <c r="D81" s="127">
        <v>4432.33</v>
      </c>
      <c r="E81" s="107">
        <v>2794.94</v>
      </c>
      <c r="F81" s="108">
        <v>63.06</v>
      </c>
      <c r="G81" s="124"/>
      <c r="H81" s="124"/>
      <c r="I81" s="124"/>
      <c r="J81" s="124"/>
      <c r="K81" s="124"/>
      <c r="L81" s="124"/>
      <c r="M81" s="124"/>
    </row>
    <row r="82" spans="1:13">
      <c r="A82" s="101" t="s">
        <v>182</v>
      </c>
      <c r="B82" s="109"/>
      <c r="C82" s="110">
        <v>380.78</v>
      </c>
      <c r="D82" s="110">
        <v>380.78</v>
      </c>
      <c r="E82" s="109">
        <v>133.09</v>
      </c>
      <c r="F82" s="7">
        <v>34.950000000000003</v>
      </c>
      <c r="G82" s="124"/>
      <c r="H82" s="124"/>
      <c r="I82" s="124"/>
      <c r="J82" s="124"/>
      <c r="K82" s="124"/>
      <c r="L82" s="124"/>
      <c r="M82" s="124"/>
    </row>
    <row r="83" spans="1:13">
      <c r="A83" s="103" t="s">
        <v>183</v>
      </c>
      <c r="B83" s="109"/>
      <c r="C83" s="119">
        <v>380.78</v>
      </c>
      <c r="D83" s="119">
        <v>380.78</v>
      </c>
      <c r="E83" s="132">
        <v>133.09</v>
      </c>
      <c r="F83" s="121">
        <v>34.950000000000003</v>
      </c>
      <c r="G83" s="124"/>
      <c r="H83" s="124"/>
      <c r="I83" s="124"/>
      <c r="J83" s="124"/>
      <c r="K83" s="124"/>
      <c r="L83" s="124"/>
      <c r="M83" s="124"/>
    </row>
    <row r="84" spans="1:13" ht="24.75">
      <c r="A84" s="120" t="s">
        <v>184</v>
      </c>
      <c r="B84" s="129"/>
      <c r="C84" s="110">
        <v>1165</v>
      </c>
      <c r="D84" s="110">
        <v>1389.7</v>
      </c>
      <c r="E84" s="109"/>
      <c r="F84" s="7"/>
      <c r="G84" s="124"/>
      <c r="H84" s="124"/>
      <c r="I84" s="124"/>
      <c r="J84" s="124"/>
      <c r="K84" s="124"/>
      <c r="L84" s="124"/>
      <c r="M84" s="124"/>
    </row>
    <row r="85" spans="1:13">
      <c r="A85" s="117" t="s">
        <v>183</v>
      </c>
      <c r="B85" s="129"/>
      <c r="C85" s="119">
        <v>1165</v>
      </c>
      <c r="D85" s="119"/>
      <c r="E85" s="132"/>
      <c r="F85" s="122"/>
      <c r="G85" s="124"/>
      <c r="H85" s="124"/>
      <c r="I85" s="124"/>
      <c r="J85" s="124"/>
      <c r="K85" s="124"/>
      <c r="L85" s="124"/>
      <c r="M85" s="124"/>
    </row>
    <row r="86" spans="1:13">
      <c r="A86" s="101" t="s">
        <v>185</v>
      </c>
      <c r="B86" s="129"/>
      <c r="C86" s="110">
        <v>292.91000000000003</v>
      </c>
      <c r="D86" s="110">
        <v>1957.35</v>
      </c>
      <c r="E86" s="109">
        <v>1957.35</v>
      </c>
      <c r="F86" s="7">
        <v>100</v>
      </c>
      <c r="G86" s="124"/>
      <c r="H86" s="124"/>
      <c r="I86" s="124"/>
      <c r="J86" s="124"/>
      <c r="K86" s="124"/>
      <c r="L86" s="124"/>
      <c r="M86" s="124"/>
    </row>
    <row r="87" spans="1:13">
      <c r="A87" s="103" t="s">
        <v>183</v>
      </c>
      <c r="B87" s="129"/>
      <c r="C87" s="119">
        <v>292.91000000000003</v>
      </c>
      <c r="D87" s="119">
        <v>1957.35</v>
      </c>
      <c r="E87" s="132">
        <v>1957.35</v>
      </c>
      <c r="F87" s="122">
        <v>100</v>
      </c>
      <c r="G87" s="124"/>
      <c r="H87" s="124"/>
      <c r="I87" s="124"/>
      <c r="J87" s="124"/>
      <c r="K87" s="124"/>
      <c r="L87" s="124"/>
      <c r="M87" s="124"/>
    </row>
    <row r="88" spans="1:13">
      <c r="A88" s="101" t="s">
        <v>210</v>
      </c>
      <c r="B88" s="129"/>
      <c r="C88" s="130">
        <v>0</v>
      </c>
      <c r="D88" s="110">
        <v>704.5</v>
      </c>
      <c r="E88" s="129">
        <v>704.5</v>
      </c>
      <c r="F88" s="7">
        <v>100</v>
      </c>
      <c r="G88" s="124"/>
      <c r="H88" s="124"/>
      <c r="I88" s="124"/>
      <c r="J88" s="124"/>
      <c r="K88" s="124"/>
      <c r="L88" s="124"/>
      <c r="M88" s="124"/>
    </row>
    <row r="89" spans="1:13">
      <c r="A89" s="103" t="s">
        <v>183</v>
      </c>
      <c r="B89" s="132"/>
      <c r="C89" s="119"/>
      <c r="D89" s="119">
        <v>704.5</v>
      </c>
      <c r="E89" s="132">
        <v>704.5</v>
      </c>
      <c r="F89" s="122">
        <v>99.99</v>
      </c>
      <c r="G89" s="124"/>
      <c r="H89" s="124"/>
      <c r="I89" s="124"/>
      <c r="J89" s="124"/>
      <c r="K89" s="124"/>
      <c r="L89" s="124"/>
      <c r="M89" s="124"/>
    </row>
    <row r="90" spans="1:13">
      <c r="A90" s="115" t="s">
        <v>205</v>
      </c>
      <c r="B90" s="133"/>
      <c r="C90" s="134">
        <v>730.02</v>
      </c>
      <c r="D90" s="127">
        <v>730.02</v>
      </c>
      <c r="E90" s="133">
        <v>729.97</v>
      </c>
      <c r="F90" s="116">
        <v>99.99</v>
      </c>
      <c r="G90" s="124"/>
      <c r="H90" s="124"/>
      <c r="I90" s="124"/>
      <c r="J90" s="124"/>
      <c r="K90" s="124"/>
      <c r="L90" s="124"/>
      <c r="M90" s="124"/>
    </row>
    <row r="91" spans="1:13" ht="24.75">
      <c r="A91" s="101" t="s">
        <v>206</v>
      </c>
      <c r="B91" s="109"/>
      <c r="C91" s="110">
        <v>730.02</v>
      </c>
      <c r="D91" s="110">
        <v>730.02</v>
      </c>
      <c r="E91" s="109">
        <v>729.97</v>
      </c>
      <c r="F91" s="113">
        <v>99.99</v>
      </c>
      <c r="G91" s="124"/>
      <c r="H91" s="124"/>
      <c r="I91" s="124"/>
      <c r="J91" s="124"/>
      <c r="K91" s="124"/>
      <c r="L91" s="124"/>
      <c r="M91" s="124"/>
    </row>
    <row r="92" spans="1:13">
      <c r="A92" s="103" t="s">
        <v>178</v>
      </c>
      <c r="B92" s="129"/>
      <c r="C92" s="119">
        <v>730.02</v>
      </c>
      <c r="D92" s="119">
        <v>730.02</v>
      </c>
      <c r="E92" s="132">
        <v>729.97</v>
      </c>
      <c r="F92" s="123">
        <v>99.99</v>
      </c>
      <c r="G92" s="124"/>
      <c r="H92" s="124"/>
      <c r="I92" s="124"/>
      <c r="J92" s="124"/>
      <c r="K92" s="124"/>
      <c r="L92" s="124"/>
      <c r="M92" s="124"/>
    </row>
    <row r="93" spans="1:13" ht="24.75">
      <c r="A93" s="115" t="s">
        <v>207</v>
      </c>
      <c r="B93" s="133"/>
      <c r="C93" s="127">
        <v>1404</v>
      </c>
      <c r="D93" s="127">
        <v>1404</v>
      </c>
      <c r="E93" s="107">
        <v>1339.7</v>
      </c>
      <c r="F93" s="116">
        <v>95.42</v>
      </c>
      <c r="G93" s="124"/>
      <c r="H93" s="124"/>
      <c r="I93" s="124"/>
      <c r="J93" s="124"/>
      <c r="K93" s="124"/>
      <c r="L93" s="124"/>
      <c r="M93" s="124"/>
    </row>
    <row r="94" spans="1:13" ht="24.75">
      <c r="A94" s="101" t="s">
        <v>179</v>
      </c>
      <c r="B94" s="109"/>
      <c r="C94" s="110">
        <v>1404</v>
      </c>
      <c r="D94" s="130">
        <v>1404</v>
      </c>
      <c r="E94" s="130">
        <v>1339.7</v>
      </c>
      <c r="F94" s="130">
        <v>95.42</v>
      </c>
      <c r="G94" s="124"/>
      <c r="H94" s="124"/>
      <c r="I94" s="124"/>
      <c r="J94" s="124"/>
      <c r="K94" s="124"/>
      <c r="L94" s="124"/>
      <c r="M94" s="124"/>
    </row>
    <row r="95" spans="1:13">
      <c r="A95" s="117" t="s">
        <v>180</v>
      </c>
      <c r="B95" s="23"/>
      <c r="C95" s="119">
        <v>1404</v>
      </c>
      <c r="D95" s="122">
        <v>1404</v>
      </c>
      <c r="E95" s="122">
        <v>1339.7</v>
      </c>
      <c r="F95" s="123">
        <v>95.42</v>
      </c>
      <c r="G95" s="124"/>
      <c r="H95" s="124"/>
      <c r="I95" s="124"/>
      <c r="J95" s="124"/>
      <c r="K95" s="124"/>
      <c r="L95" s="124"/>
      <c r="M95" s="124"/>
    </row>
    <row r="96" spans="1:13">
      <c r="A96" s="6"/>
      <c r="B96" s="6"/>
      <c r="C96" s="6"/>
      <c r="D96" s="6"/>
      <c r="E96" s="6"/>
      <c r="F96" s="6"/>
      <c r="G96" s="124"/>
      <c r="H96" s="124"/>
      <c r="I96" s="124"/>
      <c r="J96" s="124"/>
      <c r="K96" s="124"/>
      <c r="L96" s="124"/>
      <c r="M96" s="124"/>
    </row>
    <row r="97" spans="1:13">
      <c r="A97" s="6"/>
      <c r="B97" s="6"/>
      <c r="C97" s="6"/>
      <c r="D97" s="6"/>
      <c r="E97" s="6"/>
      <c r="F97" s="6"/>
      <c r="G97" s="124"/>
      <c r="H97" s="124"/>
      <c r="I97" s="124"/>
      <c r="J97" s="124"/>
      <c r="K97" s="124"/>
      <c r="L97" s="124"/>
      <c r="M97" s="12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Prihodi i rashodi -ekon. klf.</vt:lpstr>
      <vt:lpstr>Prihodi i rashodi -izvori</vt:lpstr>
      <vt:lpstr>Rashodi FUNKC</vt:lpstr>
      <vt:lpstr>Prih.i ras.-prog.i fin.izvori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2025-03-11T12:22:23Z</cp:lastPrinted>
  <dcterms:created xsi:type="dcterms:W3CDTF">2022-02-23T11:39:51Z</dcterms:created>
  <dcterms:modified xsi:type="dcterms:W3CDTF">2025-03-11T12:22:45Z</dcterms:modified>
</cp:coreProperties>
</file>