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-120" yWindow="-120" windowWidth="19440" windowHeight="15000" activeTab="2"/>
  </bookViews>
  <sheets>
    <sheet name="Opći dio" sheetId="3" r:id="rId1"/>
    <sheet name="Prihodi i rashodi -ekon. klf." sheetId="1" r:id="rId2"/>
    <sheet name="Prihodi i rashodi -izvori" sheetId="4" r:id="rId3"/>
    <sheet name="Prih i rash.-progr.,funk izvori" sheetId="5" r:id="rId4"/>
  </sheets>
  <calcPr calcId="152511"/>
</workbook>
</file>

<file path=xl/calcChain.xml><?xml version="1.0" encoding="utf-8"?>
<calcChain xmlns="http://schemas.openxmlformats.org/spreadsheetml/2006/main">
  <c r="E14" i="4" l="1"/>
  <c r="E22" i="3"/>
  <c r="E19" i="3"/>
  <c r="C22" i="3"/>
  <c r="C19" i="3"/>
  <c r="D14" i="4"/>
  <c r="D31" i="4"/>
  <c r="E31" i="4"/>
  <c r="C75" i="1" l="1"/>
  <c r="C14" i="4" l="1"/>
  <c r="D75" i="1" l="1"/>
  <c r="B22" i="3" l="1"/>
  <c r="B19" i="3"/>
  <c r="B31" i="4" l="1"/>
  <c r="F36" i="3" l="1"/>
  <c r="F21" i="3"/>
  <c r="F20" i="3"/>
  <c r="F19" i="3"/>
  <c r="F18" i="3" l="1"/>
  <c r="F40" i="3" l="1"/>
  <c r="F16" i="3" l="1"/>
</calcChain>
</file>

<file path=xl/sharedStrings.xml><?xml version="1.0" encoding="utf-8"?>
<sst xmlns="http://schemas.openxmlformats.org/spreadsheetml/2006/main" count="279" uniqueCount="231">
  <si>
    <t>Oznaka</t>
  </si>
  <si>
    <t>Izvorni plan (2.)</t>
  </si>
  <si>
    <t>Tekući plan (3.)</t>
  </si>
  <si>
    <t>Indeks 4./1. (5.)</t>
  </si>
  <si>
    <t>Indeks 4./3. (6.)</t>
  </si>
  <si>
    <t>A. RAČUN PRIHODA I RASHODA</t>
  </si>
  <si>
    <t>6 Prihodi poslovanja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</si>
  <si>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</si>
  <si>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</si>
  <si>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</si>
  <si>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</si>
  <si>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</si>
  <si>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</si>
  <si>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</si>
  <si>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</si>
  <si>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</si>
  <si>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</si>
  <si>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</si>
  <si>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</si>
  <si>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</si>
  <si>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</si>
  <si>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</si>
  <si>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</si>
  <si>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</si>
  <si>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</si>
  <si>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</si>
  <si>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</si>
  <si>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</si>
  <si>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</si>
  <si>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</si>
  <si>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</si>
  <si>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</si>
  <si>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</si>
  <si>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</si>
  <si>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</si>
  <si>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</si>
  <si>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</si>
  <si>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</si>
  <si>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</si>
  <si>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</si>
  <si>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</si>
  <si>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</si>
  <si>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</si>
  <si>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</si>
  <si>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</si>
  <si>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</si>
  <si>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</si>
  <si>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</si>
  <si>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</si>
  <si>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</si>
  <si>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</si>
  <si>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</si>
  <si>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</si>
  <si>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</si>
  <si>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</si>
  <si>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3295 Pristojbe i naknade</t>
  </si>
  <si>
    <t>3296 Troškovi sudskih postupaka</t>
  </si>
  <si>
    <t>3299 Ostali nespomenuti rashodi poslovanja</t>
  </si>
  <si>
    <t>343 Ostali financijski rashodi</t>
  </si>
  <si>
    <t>3433 Zatezne kamate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</si>
  <si>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</si>
  <si>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</si>
  <si>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</si>
  <si>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</si>
  <si>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</si>
  <si>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</si>
  <si>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4227 Uređaji, strojevi i oprema za ostale namjene</t>
  </si>
  <si>
    <t>424 Knjige, umjetnička djela i ostale izložbene vrijednosti</t>
  </si>
  <si>
    <t>4241 Knjige</t>
  </si>
  <si>
    <t>SVEUKUPNO RASHODI</t>
  </si>
  <si>
    <t>67 Prihodi iz nadležnog proračuna i od HZZO-a temeljem ugovornih obveza</t>
  </si>
  <si>
    <t>6711 Prihodi iz nadležnog proračuna za financiranje rashoda poslovanja</t>
  </si>
  <si>
    <t>671 Prihodi iz nadležnog proračuna za financiranje redovne djelatnosti proračunskih korisnika</t>
  </si>
  <si>
    <t>6712 Prihodi iz nadležnog proračuna za nabavu nefinancijske imovine</t>
  </si>
  <si>
    <t>Razlika - višak/manjak</t>
  </si>
  <si>
    <t xml:space="preserve"> PRIHODI UKUPNO</t>
  </si>
  <si>
    <t>RASHODI UKUPNO</t>
  </si>
  <si>
    <t>B. RAČUN FINANCIRANJA</t>
  </si>
  <si>
    <t>8 Primici od financijske imovine i zaduživanja</t>
  </si>
  <si>
    <t>5  Izdaci za financijsku imovinu i otplate zajmova</t>
  </si>
  <si>
    <t>Neto zaduživanje/financiranje</t>
  </si>
  <si>
    <t>C. RASPOLOŽIVA SREDSTVA IZ PRETHODNE GODINE</t>
  </si>
  <si>
    <t>Višak/manjak+neto financiranje+raspoloživa sredstva iz prethodnih godina</t>
  </si>
  <si>
    <t>Višak/manjak iz prethodnih godina</t>
  </si>
  <si>
    <t xml:space="preserve">I. OPĆI DIO  </t>
  </si>
  <si>
    <t>Program: 2204 SREDNJE ŠKOLSTVO STANDARD</t>
  </si>
  <si>
    <t>A2204-01 Djelatnost srednjih škola</t>
  </si>
  <si>
    <t>Funk. klas: 0922 Više srednješkolsko obrazovanje</t>
  </si>
  <si>
    <t>Izvor financiranja: 451 F.P. I dodatni udio  u pro.na dohodak</t>
  </si>
  <si>
    <t>321-NAKNADE TROŠKOVA ZAPOSLENICIMA</t>
  </si>
  <si>
    <t>3211-Službena putovanja</t>
  </si>
  <si>
    <t>3213-Stručno usavršavanje zaposlenika</t>
  </si>
  <si>
    <t>322-MATERIJALNI RASHODI</t>
  </si>
  <si>
    <t>3221-Uredski materijal</t>
  </si>
  <si>
    <t>3222-Materijali  i sirovine</t>
  </si>
  <si>
    <t>3223-Energija</t>
  </si>
  <si>
    <t>3224-Materijali i dijelovi za tekuć.i inves.održ.</t>
  </si>
  <si>
    <t>3225-Sitni inventar i auto gume</t>
  </si>
  <si>
    <t>323-RASHODI ZA USLUGE</t>
  </si>
  <si>
    <t>3231-Usluge telefona ,pošte i prijevoza</t>
  </si>
  <si>
    <t>3232-Usluge tekuć.i investic.održavanja</t>
  </si>
  <si>
    <t>3234-Komunalne usluge</t>
  </si>
  <si>
    <t>3235-Zakupnine i najamnine</t>
  </si>
  <si>
    <t>3236-Zdravstvene i veterinarske usluge</t>
  </si>
  <si>
    <t>3237-Intelektualne i osobne usluge</t>
  </si>
  <si>
    <t>3238-Računalne usluge</t>
  </si>
  <si>
    <t>3239-Ostale usluge</t>
  </si>
  <si>
    <t>329-OSTALE USLUGE</t>
  </si>
  <si>
    <t>3292-Premije osiguranja</t>
  </si>
  <si>
    <t>3293-Reprezentacija</t>
  </si>
  <si>
    <t>3294-Članarine</t>
  </si>
  <si>
    <t>3299-Ostali nespom.rashodi poslovanja</t>
  </si>
  <si>
    <t>T220-04 Hitne interven.u srednjim školama</t>
  </si>
  <si>
    <t>422-Postrojenja i oprema</t>
  </si>
  <si>
    <t>4221-uredska oprema i namještaj</t>
  </si>
  <si>
    <t>329-OSTALI NESPOM.RASHODI</t>
  </si>
  <si>
    <t>A2205-22 Natjecanja i smotre u SŠ</t>
  </si>
  <si>
    <t>Izvor financiranja: 31 Vlastiti prihodi korisnici</t>
  </si>
  <si>
    <t>Izvor financiranja:41 Prihodi za posebne namjene</t>
  </si>
  <si>
    <t>312-Ostali rashodi za zaposlene</t>
  </si>
  <si>
    <t>3121-Ostali rashodi za zaposlene</t>
  </si>
  <si>
    <t>311-Plaće za zaposlene</t>
  </si>
  <si>
    <t>3296-Troškovi sudskih postupaka</t>
  </si>
  <si>
    <t>Izvor financiranja 510-Državni proračun</t>
  </si>
  <si>
    <t>4221-Uredska oprema i namještaj</t>
  </si>
  <si>
    <t>424-Knjige</t>
  </si>
  <si>
    <t>4241-Knjige</t>
  </si>
  <si>
    <t>Izvor financiranja:420 Višak prihoda poslovanja</t>
  </si>
  <si>
    <t>3241-Naknad.osob.izvan RO</t>
  </si>
  <si>
    <t>Izvor financiranja: 710 Prihodi od prodaje nefinanc.imovine</t>
  </si>
  <si>
    <t>A2204-07 Administracija i upravljanje</t>
  </si>
  <si>
    <t>Izvor financiranja. 510 Državni prpračun</t>
  </si>
  <si>
    <t>3111-Plaće za redovan rad</t>
  </si>
  <si>
    <t>313-Doprinosi za OZO</t>
  </si>
  <si>
    <t>3132-Doprinosi za OZO</t>
  </si>
  <si>
    <t>329-Ostali nespom.rashodi</t>
  </si>
  <si>
    <t>3295-Novčana naknad.za nezap.invalida</t>
  </si>
  <si>
    <t xml:space="preserve">Ostvarenje preth. god. </t>
  </si>
  <si>
    <t xml:space="preserve">Izvorni plan </t>
  </si>
  <si>
    <t xml:space="preserve">Tekući plan </t>
  </si>
  <si>
    <t>Izvor: 31 Vlastiti prihodi - proračunski korisnici</t>
  </si>
  <si>
    <t>Izvor: 41 Prihodi za posebne namjene - proračunski korisnici</t>
  </si>
  <si>
    <t>Izvor: 42 Višak/manjak prihoda korisnici</t>
  </si>
  <si>
    <t>Izvor: 45-F.P. I dod.udio u por.na dohodak</t>
  </si>
  <si>
    <t>Izvor: 51 Pomoći iz državnog proračuna</t>
  </si>
  <si>
    <t>Izvor: 54 Pomoći iz inozemstva</t>
  </si>
  <si>
    <t>Izvor: 61 Donacije - proračunski korisnici</t>
  </si>
  <si>
    <t>SVEUKUPNO PRIHODI:</t>
  </si>
  <si>
    <t>Izvor: 71 Prihodi od prodaje  nefin. Imovine</t>
  </si>
  <si>
    <t xml:space="preserve">PRIHODI I RASHODI </t>
  </si>
  <si>
    <t>Tekući plan -2021</t>
  </si>
  <si>
    <t>OPĆI DIO</t>
  </si>
  <si>
    <t>Bročana oznaka i naziv računa prihoda i rashoda</t>
  </si>
  <si>
    <t xml:space="preserve">Indeks 5/2. </t>
  </si>
  <si>
    <t>Indeks 5./4.</t>
  </si>
  <si>
    <t>663-Donacije od pravnih i fiz.osoba</t>
  </si>
  <si>
    <t>6631-Tekuće donacije</t>
  </si>
  <si>
    <t>41 Rashodi za nabavu nem.imovine</t>
  </si>
  <si>
    <t xml:space="preserve">412 Nematerijalna imovina </t>
  </si>
  <si>
    <t>4123 Licence</t>
  </si>
  <si>
    <t>4225 Instrumenti,uređaji i strojevi</t>
  </si>
  <si>
    <t>34-Financijski rashodi</t>
  </si>
  <si>
    <t>324 Naknade troš.osob.izvan RO</t>
  </si>
  <si>
    <t>32412 Naknade ostalih troškova</t>
  </si>
  <si>
    <t>9 VLASTITI IZVORI</t>
  </si>
  <si>
    <t>922 VIŠAK PRIHODA</t>
  </si>
  <si>
    <t>SVEUKUPNO PRIHODI+VIŠAK PRIHODA</t>
  </si>
  <si>
    <t>Indeks 4./3.</t>
  </si>
  <si>
    <t>9-Preneseni višak predh.god.</t>
  </si>
  <si>
    <t>GIMNAZIJE JURJA BARAKOVIĆA ZADAR</t>
  </si>
  <si>
    <t xml:space="preserve">        Na temelju Zakona o proračunu ("Narodne novine“ broj 87/08, 136/12 i 15/15, 144/21),i Pravilnika o polugodišnjem i godišnjem izvještaju o izvršenju proračuna ("Narodne novine" 24/13, 102/17 i 1/20) GIMNAZIJA JURJA BARAKOVIĆA" podnosi školskom odboru:</t>
  </si>
  <si>
    <t>SVEUKUPNO RASHODI:</t>
  </si>
  <si>
    <t>42219-Ostala uredska oprema</t>
  </si>
  <si>
    <t>31113 Plaće po sudskim presudama</t>
  </si>
  <si>
    <t xml:space="preserve">3294 Članarine </t>
  </si>
  <si>
    <t>31219-Ostali rashodi za zaposlene</t>
  </si>
  <si>
    <t>Izvor 19 Predfinanciranje</t>
  </si>
  <si>
    <t>Izvor: 11 Opći prihodi i primitci</t>
  </si>
  <si>
    <t>Izvor:19 Predfinanciranje</t>
  </si>
  <si>
    <t>32372-Intelektualne usluge</t>
  </si>
  <si>
    <t>Izvor financiranja:511 Zalihe menstrualnih potrepština</t>
  </si>
  <si>
    <t>38129-Mater.za hig.potr.i njegu</t>
  </si>
  <si>
    <t>A2205-31 ŠKOLSKA SHEMA</t>
  </si>
  <si>
    <t>Izvor financiranja 511802-MZO</t>
  </si>
  <si>
    <t>32224-Namirnice</t>
  </si>
  <si>
    <t>Izvor financiranja  190004-Predfinanciranja</t>
  </si>
  <si>
    <t>Izvor financiranja 540097</t>
  </si>
  <si>
    <t>3214 Ostale naknade troškova zaposlenim</t>
  </si>
  <si>
    <t xml:space="preserve"> POLUGODIŠNJI  IZVJEŠTAJ O IZVRŠENJU FINANCIJSKOG PLANA ZA 2024. GODINU</t>
  </si>
  <si>
    <t>Ostvarenje/Izvršenje 06/2023.</t>
  </si>
  <si>
    <t>Tekući plan 2024</t>
  </si>
  <si>
    <t>Ostvarenje/Izvršenje 06/2024</t>
  </si>
  <si>
    <t>PRIHODI I RASHODI 01-30.06. 2024.PREMA EKONOMSKOJ KLASIFIKACIJI</t>
  </si>
  <si>
    <t>Ostvarenje preth. 01-06.2023</t>
  </si>
  <si>
    <t>Izvorni plan 2024</t>
  </si>
  <si>
    <t>Izvršenje 01-06. 2024.</t>
  </si>
  <si>
    <t>Ostvarenje/Izvršenje  2024</t>
  </si>
  <si>
    <t>Ostvarenje/Izvršenje 2023. (1)</t>
  </si>
  <si>
    <t>Ostvarenje/Izvršenje  2024.(4.)</t>
  </si>
  <si>
    <t>Ostvarenje 2023. god. (1)</t>
  </si>
  <si>
    <t>Izvorni plan 2024 (2.)</t>
  </si>
  <si>
    <t>Tekući plan 2024 (3.)</t>
  </si>
  <si>
    <t>PRIHODI PO IZVORIMA FIHNANCIIRANJA 01-30.06.2024.GODINE</t>
  </si>
  <si>
    <t>RASHODI PO IZVORIMA FINANCIRANJA 06/2024 GODINA</t>
  </si>
  <si>
    <t>Ostvarenje 2023 god. (1)</t>
  </si>
  <si>
    <t>Ostvarenje06/ 2024 (4.)</t>
  </si>
  <si>
    <t>Ostvarenje06/ 2024</t>
  </si>
  <si>
    <t>A2205-01 Javne potrebe u prosvjeti SŠ</t>
  </si>
  <si>
    <t>Izvor financiranja 11 Opći prihodi i primitci</t>
  </si>
  <si>
    <t>32999-Ostali nespomenuti rashodi</t>
  </si>
  <si>
    <t xml:space="preserve">2205-12 Podizanje kvalitete i standarda </t>
  </si>
  <si>
    <t>Izvor financiranja 61-Donacije</t>
  </si>
  <si>
    <t>32111-Dnevnice za službena putovanja</t>
  </si>
  <si>
    <t>32912-Naknade članovima povjerenstva</t>
  </si>
  <si>
    <t>32211-Uredski materijal</t>
  </si>
  <si>
    <t>32931-Reprezentacija</t>
  </si>
  <si>
    <t>A2205-34 Projekt eŠkole</t>
  </si>
  <si>
    <t>Izvor financiranja: 11-Opći prihodi i primitci</t>
  </si>
  <si>
    <t>A2205-37 Zalihe menst.higijen.potrepština</t>
  </si>
  <si>
    <t>1.499,663,61</t>
  </si>
  <si>
    <t>Ostvarenje2024 (4.)</t>
  </si>
  <si>
    <t>Izvor financiranja 12154</t>
  </si>
  <si>
    <t>Izvor 12151 VP-IF 54</t>
  </si>
  <si>
    <t xml:space="preserve">Indeks 4./3. </t>
  </si>
  <si>
    <t>6391-TEKUĆI PRIJENOSI IZMEĐU PRPO.KORIS.ISTOG PROR.</t>
  </si>
  <si>
    <t>6393-TEKUĆI PRIJENOSI IZMEĐU PRPO.KORIS.ISTOG PROR.</t>
  </si>
  <si>
    <t>639-TEKUĆI PRIJENOSI</t>
  </si>
  <si>
    <t>38129 Mater.za hig.potrebe i njegu</t>
  </si>
  <si>
    <t>3212-Naknade za prijevoz</t>
  </si>
  <si>
    <t>Godišnji izvještaj o izvršenju financijskog plana za06/ 2024. prema programskoji ekonomskoj klasifikaciji te izvorima financiranja</t>
  </si>
  <si>
    <t xml:space="preserve">Financijski plan  GIMNAZIJE JURJA BARAKOVIĆA ZADAR za 2024. godinu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</si>
</sst>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7"/>
      <color rgb="FF000000"/>
      <name val="Verdana"/>
      <family val="2"/>
      <charset val="238"/>
    </font>
    <font>
      <b/>
      <sz val="9"/>
      <color rgb="FF000000"/>
      <name val="Calibri Light"/>
      <family val="2"/>
      <charset val="238"/>
    </font>
    <font>
      <sz val="7"/>
      <color theme="1"/>
      <name val="Verdana"/>
      <family val="2"/>
      <charset val="238"/>
    </font>
    <font>
      <b/>
      <sz val="7"/>
      <color rgb="FF000000"/>
      <name val="Arial"/>
      <family val="2"/>
      <charset val="238"/>
    </font>
    <font>
      <sz val="9"/>
      <color rgb="FF000000"/>
      <name val="Calibri Light"/>
      <family val="2"/>
      <charset val="238"/>
    </font>
    <font>
      <sz val="7"/>
      <color rgb="FF000000"/>
      <name val="Arial"/>
      <family val="2"/>
      <charset val="238"/>
    </font>
    <font>
      <sz val="9"/>
      <color theme="1"/>
      <name val="Calibri Light"/>
      <family val="2"/>
      <charset val="238"/>
    </font>
    <font>
      <b/>
      <sz val="7"/>
      <color theme="1"/>
      <name val="Verdana"/>
      <family val="2"/>
      <charset val="238"/>
    </font>
    <font>
      <sz val="12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8"/>
      <name val="Calibri"/>
      <family val="2"/>
      <charset val="238"/>
      <scheme val="minor"/>
    </font>
    <font>
      <b/>
      <sz val="8"/>
      <color rgb="FF000000"/>
      <name val="Verdana"/>
      <family val="2"/>
      <charset val="238"/>
    </font>
    <font>
      <sz val="8"/>
      <color rgb="FF000000"/>
      <name val="Arial"/>
      <family val="2"/>
      <charset val="238"/>
    </font>
    <font>
      <b/>
      <sz val="7.5"/>
      <color rgb="FF000000"/>
      <name val="Microsoft Sans Serif"/>
      <family val="2"/>
      <charset val="238"/>
    </font>
    <font>
      <sz val="7.5"/>
      <color rgb="FF000000"/>
      <name val="Microsoft Sans Serif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Verdana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Microsoft Sans Serif"/>
      <family val="2"/>
      <charset val="238"/>
    </font>
    <font>
      <sz val="10"/>
      <color rgb="FF000000"/>
      <name val="Arial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rgb="FF000000"/>
      <name val="Calibri Light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7.5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4">
    <xf numFmtId="0" fontId="0" fillId="0" borderId="0" xfId="0"/>
    <xf numFmtId="0" fontId="20" fillId="0" borderId="0" xfId="0" applyFont="1" applyAlignment="1">
      <alignment wrapText="1"/>
    </xf>
    <xf numFmtId="4" fontId="19" fillId="33" borderId="11" xfId="0" applyNumberFormat="1" applyFont="1" applyFill="1" applyBorder="1" applyAlignment="1">
      <alignment horizontal="right" wrapText="1"/>
    </xf>
    <xf numFmtId="0" fontId="19" fillId="33" borderId="11" xfId="0" applyFont="1" applyFill="1" applyBorder="1" applyAlignment="1">
      <alignment horizontal="right" wrapText="1"/>
    </xf>
    <xf numFmtId="0" fontId="20" fillId="0" borderId="0" xfId="0" applyFont="1"/>
    <xf numFmtId="4" fontId="22" fillId="33" borderId="11" xfId="0" applyNumberFormat="1" applyFont="1" applyFill="1" applyBorder="1" applyAlignment="1">
      <alignment horizontal="right" wrapText="1"/>
    </xf>
    <xf numFmtId="0" fontId="24" fillId="0" borderId="0" xfId="0" applyFont="1"/>
    <xf numFmtId="4" fontId="19" fillId="34" borderId="11" xfId="0" applyNumberFormat="1" applyFont="1" applyFill="1" applyBorder="1" applyAlignment="1">
      <alignment horizontal="right" wrapText="1"/>
    </xf>
    <xf numFmtId="0" fontId="25" fillId="0" borderId="0" xfId="0" applyFont="1"/>
    <xf numFmtId="0" fontId="27" fillId="0" borderId="0" xfId="0" applyFont="1" applyAlignment="1">
      <alignment horizontal="left" indent="1"/>
    </xf>
    <xf numFmtId="0" fontId="28" fillId="35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29" fillId="0" borderId="10" xfId="0" applyFont="1" applyBorder="1" applyAlignment="1">
      <alignment horizontal="center" vertical="center" wrapText="1"/>
    </xf>
    <xf numFmtId="0" fontId="30" fillId="33" borderId="11" xfId="0" applyFont="1" applyFill="1" applyBorder="1" applyAlignment="1">
      <alignment horizontal="left" wrapText="1" indent="1"/>
    </xf>
    <xf numFmtId="4" fontId="30" fillId="33" borderId="11" xfId="0" applyNumberFormat="1" applyFont="1" applyFill="1" applyBorder="1" applyAlignment="1">
      <alignment horizontal="right" wrapText="1" indent="1"/>
    </xf>
    <xf numFmtId="0" fontId="30" fillId="33" borderId="11" xfId="0" applyFont="1" applyFill="1" applyBorder="1" applyAlignment="1">
      <alignment horizontal="right" wrapText="1" indent="1"/>
    </xf>
    <xf numFmtId="4" fontId="30" fillId="33" borderId="16" xfId="0" applyNumberFormat="1" applyFont="1" applyFill="1" applyBorder="1" applyAlignment="1">
      <alignment horizontal="right" wrapText="1" indent="1"/>
    </xf>
    <xf numFmtId="0" fontId="30" fillId="33" borderId="16" xfId="0" applyFont="1" applyFill="1" applyBorder="1" applyAlignment="1">
      <alignment horizontal="left" wrapText="1" indent="1"/>
    </xf>
    <xf numFmtId="4" fontId="30" fillId="33" borderId="18" xfId="0" applyNumberFormat="1" applyFont="1" applyFill="1" applyBorder="1" applyAlignment="1">
      <alignment horizontal="right" wrapText="1" indent="1"/>
    </xf>
    <xf numFmtId="4" fontId="24" fillId="0" borderId="0" xfId="0" applyNumberFormat="1" applyFont="1"/>
    <xf numFmtId="4" fontId="32" fillId="33" borderId="11" xfId="0" applyNumberFormat="1" applyFont="1" applyFill="1" applyBorder="1" applyAlignment="1">
      <alignment horizontal="right" wrapText="1" indent="1"/>
    </xf>
    <xf numFmtId="0" fontId="32" fillId="33" borderId="11" xfId="0" applyFont="1" applyFill="1" applyBorder="1" applyAlignment="1">
      <alignment horizontal="right" wrapText="1" indent="1"/>
    </xf>
    <xf numFmtId="0" fontId="32" fillId="33" borderId="11" xfId="0" applyFont="1" applyFill="1" applyBorder="1" applyAlignment="1">
      <alignment horizontal="left" wrapText="1" indent="1"/>
    </xf>
    <xf numFmtId="4" fontId="19" fillId="36" borderId="11" xfId="0" applyNumberFormat="1" applyFont="1" applyFill="1" applyBorder="1" applyAlignment="1">
      <alignment horizontal="right" wrapText="1"/>
    </xf>
    <xf numFmtId="4" fontId="35" fillId="33" borderId="11" xfId="0" applyNumberFormat="1" applyFont="1" applyFill="1" applyBorder="1" applyAlignment="1">
      <alignment horizontal="right" wrapText="1" indent="1"/>
    </xf>
    <xf numFmtId="4" fontId="31" fillId="33" borderId="11" xfId="0" applyNumberFormat="1" applyFont="1" applyFill="1" applyBorder="1" applyAlignment="1">
      <alignment horizontal="right" wrapText="1" indent="1"/>
    </xf>
    <xf numFmtId="0" fontId="36" fillId="0" borderId="10" xfId="0" applyFont="1" applyBorder="1" applyAlignment="1">
      <alignment horizontal="center" vertical="center" wrapText="1"/>
    </xf>
    <xf numFmtId="0" fontId="34" fillId="0" borderId="0" xfId="0" applyFont="1" applyAlignment="1">
      <alignment horizontal="left" wrapText="1"/>
    </xf>
    <xf numFmtId="0" fontId="37" fillId="33" borderId="11" xfId="0" applyFont="1" applyFill="1" applyBorder="1" applyAlignment="1">
      <alignment horizontal="left" wrapText="1"/>
    </xf>
    <xf numFmtId="4" fontId="37" fillId="33" borderId="11" xfId="0" applyNumberFormat="1" applyFont="1" applyFill="1" applyBorder="1" applyAlignment="1">
      <alignment horizontal="right" wrapText="1"/>
    </xf>
    <xf numFmtId="0" fontId="37" fillId="33" borderId="11" xfId="0" applyFont="1" applyFill="1" applyBorder="1" applyAlignment="1">
      <alignment horizontal="right" wrapText="1"/>
    </xf>
    <xf numFmtId="0" fontId="37" fillId="34" borderId="11" xfId="0" applyFont="1" applyFill="1" applyBorder="1" applyAlignment="1">
      <alignment horizontal="left" wrapText="1"/>
    </xf>
    <xf numFmtId="4" fontId="37" fillId="34" borderId="11" xfId="0" applyNumberFormat="1" applyFont="1" applyFill="1" applyBorder="1" applyAlignment="1">
      <alignment horizontal="right" wrapText="1"/>
    </xf>
    <xf numFmtId="0" fontId="37" fillId="34" borderId="11" xfId="0" applyFont="1" applyFill="1" applyBorder="1" applyAlignment="1">
      <alignment horizontal="right" wrapText="1"/>
    </xf>
    <xf numFmtId="4" fontId="37" fillId="37" borderId="11" xfId="0" applyNumberFormat="1" applyFont="1" applyFill="1" applyBorder="1" applyAlignment="1">
      <alignment horizontal="right" wrapText="1"/>
    </xf>
    <xf numFmtId="0" fontId="37" fillId="37" borderId="11" xfId="0" applyFont="1" applyFill="1" applyBorder="1" applyAlignment="1">
      <alignment horizontal="right" wrapText="1"/>
    </xf>
    <xf numFmtId="4" fontId="39" fillId="33" borderId="11" xfId="0" applyNumberFormat="1" applyFont="1" applyFill="1" applyBorder="1" applyAlignment="1">
      <alignment horizontal="right" wrapText="1" indent="1"/>
    </xf>
    <xf numFmtId="4" fontId="37" fillId="33" borderId="11" xfId="0" applyNumberFormat="1" applyFont="1" applyFill="1" applyBorder="1" applyAlignment="1">
      <alignment horizontal="right" wrapText="1" indent="1"/>
    </xf>
    <xf numFmtId="4" fontId="38" fillId="33" borderId="11" xfId="0" applyNumberFormat="1" applyFont="1" applyFill="1" applyBorder="1" applyAlignment="1">
      <alignment horizontal="right" wrapText="1" indent="1"/>
    </xf>
    <xf numFmtId="0" fontId="38" fillId="33" borderId="11" xfId="0" applyFont="1" applyFill="1" applyBorder="1" applyAlignment="1">
      <alignment horizontal="right" wrapText="1"/>
    </xf>
    <xf numFmtId="0" fontId="34" fillId="0" borderId="0" xfId="0" applyFont="1"/>
    <xf numFmtId="4" fontId="40" fillId="33" borderId="11" xfId="0" applyNumberFormat="1" applyFont="1" applyFill="1" applyBorder="1" applyAlignment="1">
      <alignment horizontal="right" wrapText="1" indent="1"/>
    </xf>
    <xf numFmtId="0" fontId="41" fillId="0" borderId="0" xfId="0" applyFont="1"/>
    <xf numFmtId="0" fontId="36" fillId="0" borderId="20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4" fontId="37" fillId="34" borderId="21" xfId="0" applyNumberFormat="1" applyFont="1" applyFill="1" applyBorder="1" applyAlignment="1">
      <alignment horizontal="right" wrapText="1"/>
    </xf>
    <xf numFmtId="0" fontId="41" fillId="0" borderId="0" xfId="0" applyFont="1" applyAlignment="1">
      <alignment horizontal="left" wrapText="1"/>
    </xf>
    <xf numFmtId="0" fontId="29" fillId="0" borderId="0" xfId="0" applyFont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4" fontId="30" fillId="33" borderId="21" xfId="0" applyNumberFormat="1" applyFont="1" applyFill="1" applyBorder="1" applyAlignment="1">
      <alignment horizontal="right" wrapText="1" indent="1"/>
    </xf>
    <xf numFmtId="0" fontId="19" fillId="33" borderId="11" xfId="0" applyFont="1" applyFill="1" applyBorder="1" applyAlignment="1">
      <alignment horizontal="center" wrapText="1"/>
    </xf>
    <xf numFmtId="0" fontId="22" fillId="33" borderId="11" xfId="0" applyFont="1" applyFill="1" applyBorder="1" applyAlignment="1">
      <alignment horizontal="center" wrapText="1"/>
    </xf>
    <xf numFmtId="4" fontId="42" fillId="33" borderId="11" xfId="0" applyNumberFormat="1" applyFont="1" applyFill="1" applyBorder="1" applyAlignment="1">
      <alignment horizontal="right" wrapText="1" indent="1"/>
    </xf>
    <xf numFmtId="4" fontId="19" fillId="33" borderId="11" xfId="0" applyNumberFormat="1" applyFont="1" applyFill="1" applyBorder="1" applyAlignment="1">
      <alignment wrapText="1"/>
    </xf>
    <xf numFmtId="4" fontId="31" fillId="33" borderId="11" xfId="0" applyNumberFormat="1" applyFont="1" applyFill="1" applyBorder="1" applyAlignment="1">
      <alignment horizontal="left" wrapText="1" indent="1"/>
    </xf>
    <xf numFmtId="0" fontId="37" fillId="33" borderId="11" xfId="0" applyFont="1" applyFill="1" applyBorder="1" applyAlignment="1">
      <alignment wrapText="1"/>
    </xf>
    <xf numFmtId="4" fontId="40" fillId="33" borderId="11" xfId="0" applyNumberFormat="1" applyFont="1" applyFill="1" applyBorder="1" applyAlignment="1">
      <alignment horizontal="right" wrapText="1"/>
    </xf>
    <xf numFmtId="4" fontId="38" fillId="33" borderId="11" xfId="0" applyNumberFormat="1" applyFont="1" applyFill="1" applyBorder="1" applyAlignment="1">
      <alignment horizontal="right" wrapText="1"/>
    </xf>
    <xf numFmtId="0" fontId="37" fillId="0" borderId="20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45" fillId="0" borderId="0" xfId="0" applyFont="1" applyAlignment="1">
      <alignment horizontal="left" wrapText="1"/>
    </xf>
    <xf numFmtId="0" fontId="35" fillId="0" borderId="20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4" fontId="35" fillId="34" borderId="21" xfId="0" applyNumberFormat="1" applyFont="1" applyFill="1" applyBorder="1" applyAlignment="1">
      <alignment horizontal="right" wrapText="1"/>
    </xf>
    <xf numFmtId="4" fontId="35" fillId="37" borderId="11" xfId="0" applyNumberFormat="1" applyFont="1" applyFill="1" applyBorder="1" applyAlignment="1">
      <alignment horizontal="right" wrapText="1"/>
    </xf>
    <xf numFmtId="4" fontId="35" fillId="33" borderId="11" xfId="0" applyNumberFormat="1" applyFont="1" applyFill="1" applyBorder="1" applyAlignment="1">
      <alignment horizontal="right" wrapText="1"/>
    </xf>
    <xf numFmtId="0" fontId="35" fillId="33" borderId="11" xfId="0" applyFont="1" applyFill="1" applyBorder="1" applyAlignment="1">
      <alignment horizontal="left" wrapText="1"/>
    </xf>
    <xf numFmtId="4" fontId="35" fillId="34" borderId="11" xfId="0" applyNumberFormat="1" applyFont="1" applyFill="1" applyBorder="1" applyAlignment="1">
      <alignment horizontal="right" wrapText="1"/>
    </xf>
    <xf numFmtId="0" fontId="46" fillId="0" borderId="0" xfId="0" applyFont="1" applyAlignment="1">
      <alignment horizontal="left" wrapText="1"/>
    </xf>
    <xf numFmtId="4" fontId="40" fillId="33" borderId="11" xfId="0" applyNumberFormat="1" applyFont="1" applyFill="1" applyBorder="1" applyAlignment="1">
      <alignment wrapText="1"/>
    </xf>
    <xf numFmtId="4" fontId="35" fillId="33" borderId="11" xfId="0" applyNumberFormat="1" applyFont="1" applyFill="1" applyBorder="1" applyAlignment="1">
      <alignment wrapText="1"/>
    </xf>
    <xf numFmtId="0" fontId="35" fillId="33" borderId="11" xfId="0" applyFont="1" applyFill="1" applyBorder="1" applyAlignment="1">
      <alignment wrapText="1"/>
    </xf>
    <xf numFmtId="4" fontId="47" fillId="33" borderId="11" xfId="0" applyNumberFormat="1" applyFont="1" applyFill="1" applyBorder="1" applyAlignment="1">
      <alignment horizontal="right" wrapText="1" indent="1"/>
    </xf>
    <xf numFmtId="0" fontId="48" fillId="0" borderId="0" xfId="0" applyFont="1" applyAlignment="1">
      <alignment horizontal="left" wrapText="1"/>
    </xf>
    <xf numFmtId="0" fontId="37" fillId="36" borderId="11" xfId="0" applyFont="1" applyFill="1" applyBorder="1" applyAlignment="1">
      <alignment horizontal="right" wrapText="1"/>
    </xf>
    <xf numFmtId="0" fontId="34" fillId="36" borderId="0" xfId="0" applyFont="1" applyFill="1" applyAlignment="1">
      <alignment horizontal="left" wrapText="1"/>
    </xf>
    <xf numFmtId="4" fontId="31" fillId="34" borderId="11" xfId="0" applyNumberFormat="1" applyFont="1" applyFill="1" applyBorder="1" applyAlignment="1">
      <alignment horizontal="right" wrapText="1" indent="1"/>
    </xf>
    <xf numFmtId="4" fontId="35" fillId="34" borderId="11" xfId="0" applyNumberFormat="1" applyFont="1" applyFill="1" applyBorder="1" applyAlignment="1">
      <alignment horizontal="right" wrapText="1" indent="1"/>
    </xf>
    <xf numFmtId="0" fontId="34" fillId="34" borderId="0" xfId="0" applyFont="1" applyFill="1" applyAlignment="1">
      <alignment horizontal="left" wrapText="1"/>
    </xf>
    <xf numFmtId="4" fontId="37" fillId="34" borderId="11" xfId="0" applyNumberFormat="1" applyFont="1" applyFill="1" applyBorder="1" applyAlignment="1">
      <alignment horizontal="right" wrapText="1" indent="1"/>
    </xf>
    <xf numFmtId="4" fontId="39" fillId="34" borderId="11" xfId="0" applyNumberFormat="1" applyFont="1" applyFill="1" applyBorder="1" applyAlignment="1">
      <alignment horizontal="right" wrapText="1" indent="1"/>
    </xf>
    <xf numFmtId="4" fontId="35" fillId="34" borderId="11" xfId="0" applyNumberFormat="1" applyFont="1" applyFill="1" applyBorder="1" applyAlignment="1">
      <alignment wrapText="1"/>
    </xf>
    <xf numFmtId="4" fontId="39" fillId="38" borderId="11" xfId="0" applyNumberFormat="1" applyFont="1" applyFill="1" applyBorder="1" applyAlignment="1">
      <alignment horizontal="right" wrapText="1" indent="1"/>
    </xf>
    <xf numFmtId="4" fontId="35" fillId="38" borderId="11" xfId="0" applyNumberFormat="1" applyFont="1" applyFill="1" applyBorder="1" applyAlignment="1">
      <alignment horizontal="right" wrapText="1" indent="1"/>
    </xf>
    <xf numFmtId="4" fontId="37" fillId="38" borderId="11" xfId="0" applyNumberFormat="1" applyFont="1" applyFill="1" applyBorder="1" applyAlignment="1">
      <alignment horizontal="right" wrapText="1" indent="1"/>
    </xf>
    <xf numFmtId="0" fontId="37" fillId="38" borderId="11" xfId="0" applyFont="1" applyFill="1" applyBorder="1" applyAlignment="1">
      <alignment horizontal="right" wrapText="1"/>
    </xf>
    <xf numFmtId="4" fontId="35" fillId="38" borderId="11" xfId="0" applyNumberFormat="1" applyFont="1" applyFill="1" applyBorder="1" applyAlignment="1">
      <alignment wrapText="1"/>
    </xf>
    <xf numFmtId="4" fontId="37" fillId="38" borderId="11" xfId="0" applyNumberFormat="1" applyFont="1" applyFill="1" applyBorder="1" applyAlignment="1">
      <alignment horizontal="right" wrapText="1"/>
    </xf>
    <xf numFmtId="4" fontId="31" fillId="38" borderId="11" xfId="0" applyNumberFormat="1" applyFont="1" applyFill="1" applyBorder="1" applyAlignment="1">
      <alignment horizontal="right" wrapText="1" indent="1"/>
    </xf>
    <xf numFmtId="0" fontId="20" fillId="36" borderId="0" xfId="0" applyFont="1" applyFill="1"/>
    <xf numFmtId="4" fontId="38" fillId="33" borderId="11" xfId="0" applyNumberFormat="1" applyFont="1" applyFill="1" applyBorder="1" applyAlignment="1">
      <alignment wrapText="1"/>
    </xf>
    <xf numFmtId="4" fontId="37" fillId="34" borderId="11" xfId="0" applyNumberFormat="1" applyFont="1" applyFill="1" applyBorder="1" applyAlignment="1">
      <alignment wrapText="1"/>
    </xf>
    <xf numFmtId="4" fontId="40" fillId="38" borderId="11" xfId="0" applyNumberFormat="1" applyFont="1" applyFill="1" applyBorder="1" applyAlignment="1">
      <alignment wrapText="1"/>
    </xf>
    <xf numFmtId="4" fontId="35" fillId="38" borderId="11" xfId="0" applyNumberFormat="1" applyFont="1" applyFill="1" applyBorder="1" applyAlignment="1">
      <alignment horizontal="right" wrapText="1"/>
    </xf>
    <xf numFmtId="4" fontId="40" fillId="38" borderId="11" xfId="0" applyNumberFormat="1" applyFont="1" applyFill="1" applyBorder="1" applyAlignment="1">
      <alignment horizontal="right" wrapText="1" indent="1"/>
    </xf>
    <xf numFmtId="4" fontId="40" fillId="34" borderId="11" xfId="0" applyNumberFormat="1" applyFont="1" applyFill="1" applyBorder="1" applyAlignment="1">
      <alignment horizontal="right" wrapText="1" indent="1"/>
    </xf>
    <xf numFmtId="0" fontId="49" fillId="0" borderId="19" xfId="0" applyFont="1" applyBorder="1" applyAlignment="1">
      <alignment horizontal="right" vertical="center" wrapText="1" indent="1"/>
    </xf>
    <xf numFmtId="0" fontId="34" fillId="0" borderId="0" xfId="0" applyFont="1" applyAlignment="1">
      <alignment horizontal="right" wrapText="1"/>
    </xf>
    <xf numFmtId="4" fontId="40" fillId="34" borderId="11" xfId="0" applyNumberFormat="1" applyFont="1" applyFill="1" applyBorder="1" applyAlignment="1">
      <alignment wrapText="1"/>
    </xf>
    <xf numFmtId="4" fontId="40" fillId="36" borderId="11" xfId="0" applyNumberFormat="1" applyFont="1" applyFill="1" applyBorder="1" applyAlignment="1">
      <alignment wrapText="1"/>
    </xf>
    <xf numFmtId="0" fontId="34" fillId="36" borderId="0" xfId="0" applyFont="1" applyFill="1"/>
    <xf numFmtId="4" fontId="39" fillId="36" borderId="11" xfId="0" applyNumberFormat="1" applyFont="1" applyFill="1" applyBorder="1" applyAlignment="1">
      <alignment horizontal="right" wrapText="1" indent="1"/>
    </xf>
    <xf numFmtId="4" fontId="38" fillId="36" borderId="11" xfId="0" applyNumberFormat="1" applyFont="1" applyFill="1" applyBorder="1" applyAlignment="1">
      <alignment wrapText="1"/>
    </xf>
    <xf numFmtId="0" fontId="3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50" fillId="0" borderId="20" xfId="0" applyFont="1" applyBorder="1" applyAlignment="1">
      <alignment horizontal="right" vertical="center" wrapText="1" indent="1"/>
    </xf>
    <xf numFmtId="0" fontId="51" fillId="0" borderId="0" xfId="0" applyFont="1" applyAlignment="1">
      <alignment horizontal="left" indent="1"/>
    </xf>
    <xf numFmtId="4" fontId="42" fillId="33" borderId="17" xfId="0" applyNumberFormat="1" applyFont="1" applyFill="1" applyBorder="1" applyAlignment="1">
      <alignment horizontal="right" wrapText="1" indent="1"/>
    </xf>
    <xf numFmtId="4" fontId="37" fillId="33" borderId="11" xfId="0" applyNumberFormat="1" applyFont="1" applyFill="1" applyBorder="1" applyAlignment="1">
      <alignment wrapText="1"/>
    </xf>
    <xf numFmtId="4" fontId="38" fillId="33" borderId="21" xfId="0" applyNumberFormat="1" applyFont="1" applyFill="1" applyBorder="1" applyAlignment="1">
      <alignment wrapText="1"/>
    </xf>
    <xf numFmtId="4" fontId="37" fillId="33" borderId="15" xfId="0" applyNumberFormat="1" applyFont="1" applyFill="1" applyBorder="1" applyAlignment="1">
      <alignment wrapText="1"/>
    </xf>
    <xf numFmtId="4" fontId="37" fillId="33" borderId="16" xfId="0" applyNumberFormat="1" applyFont="1" applyFill="1" applyBorder="1" applyAlignment="1">
      <alignment wrapText="1"/>
    </xf>
    <xf numFmtId="4" fontId="38" fillId="33" borderId="16" xfId="0" applyNumberFormat="1" applyFont="1" applyFill="1" applyBorder="1" applyAlignment="1">
      <alignment wrapText="1"/>
    </xf>
    <xf numFmtId="0" fontId="53" fillId="0" borderId="0" xfId="0" applyFont="1" applyAlignment="1">
      <alignment horizontal="left" indent="1"/>
    </xf>
    <xf numFmtId="0" fontId="29" fillId="0" borderId="22" xfId="0" applyFont="1" applyBorder="1" applyAlignment="1">
      <alignment horizontal="center" vertical="center" wrapText="1"/>
    </xf>
    <xf numFmtId="0" fontId="30" fillId="33" borderId="23" xfId="0" applyFont="1" applyFill="1" applyBorder="1" applyAlignment="1">
      <alignment horizontal="left" wrapText="1"/>
    </xf>
    <xf numFmtId="0" fontId="30" fillId="33" borderId="24" xfId="0" applyFont="1" applyFill="1" applyBorder="1" applyAlignment="1">
      <alignment horizontal="left" wrapText="1"/>
    </xf>
    <xf numFmtId="0" fontId="42" fillId="33" borderId="24" xfId="0" applyFont="1" applyFill="1" applyBorder="1" applyAlignment="1">
      <alignment horizontal="left" wrapText="1"/>
    </xf>
    <xf numFmtId="0" fontId="30" fillId="33" borderId="25" xfId="0" applyFont="1" applyFill="1" applyBorder="1" applyAlignment="1">
      <alignment horizontal="left" wrapText="1"/>
    </xf>
    <xf numFmtId="0" fontId="30" fillId="33" borderId="26" xfId="0" applyFont="1" applyFill="1" applyBorder="1" applyAlignment="1">
      <alignment horizontal="left" wrapText="1"/>
    </xf>
    <xf numFmtId="0" fontId="27" fillId="0" borderId="27" xfId="0" applyFont="1" applyBorder="1" applyAlignment="1">
      <alignment horizontal="left" wrapText="1"/>
    </xf>
    <xf numFmtId="0" fontId="29" fillId="0" borderId="28" xfId="0" applyFont="1" applyBorder="1" applyAlignment="1">
      <alignment horizontal="center" vertical="center" wrapText="1"/>
    </xf>
    <xf numFmtId="0" fontId="51" fillId="0" borderId="27" xfId="0" applyFont="1" applyBorder="1" applyAlignment="1">
      <alignment horizontal="left" wrapText="1"/>
    </xf>
    <xf numFmtId="0" fontId="27" fillId="0" borderId="17" xfId="0" applyFont="1" applyBorder="1" applyAlignment="1">
      <alignment horizontal="left" wrapText="1"/>
    </xf>
    <xf numFmtId="0" fontId="18" fillId="0" borderId="28" xfId="0" applyFont="1" applyBorder="1" applyAlignment="1">
      <alignment horizontal="center" vertical="center" wrapText="1"/>
    </xf>
    <xf numFmtId="0" fontId="21" fillId="33" borderId="24" xfId="0" applyFont="1" applyFill="1" applyBorder="1" applyAlignment="1">
      <alignment horizontal="left" wrapText="1"/>
    </xf>
    <xf numFmtId="0" fontId="21" fillId="33" borderId="24" xfId="0" applyFont="1" applyFill="1" applyBorder="1" applyAlignment="1">
      <alignment horizontal="center" wrapText="1"/>
    </xf>
    <xf numFmtId="0" fontId="23" fillId="33" borderId="24" xfId="0" applyFont="1" applyFill="1" applyBorder="1" applyAlignment="1">
      <alignment horizontal="left" wrapText="1"/>
    </xf>
    <xf numFmtId="0" fontId="21" fillId="34" borderId="24" xfId="0" applyFont="1" applyFill="1" applyBorder="1" applyAlignment="1">
      <alignment horizontal="left" wrapText="1"/>
    </xf>
    <xf numFmtId="0" fontId="21" fillId="36" borderId="24" xfId="0" applyFont="1" applyFill="1" applyBorder="1" applyAlignment="1">
      <alignment horizontal="left" wrapText="1"/>
    </xf>
    <xf numFmtId="0" fontId="36" fillId="0" borderId="22" xfId="0" applyFont="1" applyBorder="1" applyAlignment="1">
      <alignment horizontal="center" vertical="center" wrapText="1"/>
    </xf>
    <xf numFmtId="0" fontId="37" fillId="34" borderId="23" xfId="0" applyFont="1" applyFill="1" applyBorder="1" applyAlignment="1">
      <alignment horizontal="left" wrapText="1"/>
    </xf>
    <xf numFmtId="0" fontId="37" fillId="37" borderId="24" xfId="0" applyFont="1" applyFill="1" applyBorder="1" applyAlignment="1">
      <alignment horizontal="left" wrapText="1"/>
    </xf>
    <xf numFmtId="0" fontId="37" fillId="33" borderId="24" xfId="0" applyFont="1" applyFill="1" applyBorder="1" applyAlignment="1">
      <alignment horizontal="left" wrapText="1"/>
    </xf>
    <xf numFmtId="0" fontId="37" fillId="34" borderId="24" xfId="0" applyFont="1" applyFill="1" applyBorder="1" applyAlignment="1">
      <alignment horizontal="left" wrapText="1"/>
    </xf>
    <xf numFmtId="0" fontId="38" fillId="33" borderId="24" xfId="0" applyFont="1" applyFill="1" applyBorder="1" applyAlignment="1">
      <alignment horizontal="left" wrapText="1"/>
    </xf>
    <xf numFmtId="0" fontId="37" fillId="38" borderId="24" xfId="0" applyFont="1" applyFill="1" applyBorder="1" applyAlignment="1">
      <alignment horizontal="left" wrapText="1"/>
    </xf>
    <xf numFmtId="0" fontId="41" fillId="0" borderId="19" xfId="0" applyFont="1" applyBorder="1" applyAlignment="1">
      <alignment horizontal="left" wrapText="1"/>
    </xf>
    <xf numFmtId="0" fontId="36" fillId="0" borderId="28" xfId="0" applyFont="1" applyBorder="1" applyAlignment="1">
      <alignment horizontal="center" vertical="center" wrapText="1"/>
    </xf>
    <xf numFmtId="0" fontId="37" fillId="33" borderId="25" xfId="0" applyFont="1" applyFill="1" applyBorder="1" applyAlignment="1">
      <alignment horizontal="left" wrapText="1"/>
    </xf>
    <xf numFmtId="0" fontId="34" fillId="0" borderId="27" xfId="0" applyFont="1" applyBorder="1" applyAlignment="1">
      <alignment horizontal="left" wrapText="1"/>
    </xf>
    <xf numFmtId="0" fontId="41" fillId="0" borderId="27" xfId="0" applyFont="1" applyBorder="1" applyAlignment="1">
      <alignment horizontal="left" wrapText="1"/>
    </xf>
    <xf numFmtId="0" fontId="37" fillId="0" borderId="30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4" fontId="19" fillId="33" borderId="11" xfId="0" applyNumberFormat="1" applyFont="1" applyFill="1" applyBorder="1" applyAlignment="1">
      <alignment horizontal="left" wrapText="1"/>
    </xf>
    <xf numFmtId="4" fontId="40" fillId="36" borderId="11" xfId="0" applyNumberFormat="1" applyFont="1" applyFill="1" applyBorder="1" applyAlignment="1">
      <alignment horizontal="right" wrapText="1"/>
    </xf>
    <xf numFmtId="0" fontId="37" fillId="0" borderId="11" xfId="0" applyFont="1" applyBorder="1" applyAlignment="1">
      <alignment horizontal="right" wrapText="1"/>
    </xf>
    <xf numFmtId="4" fontId="27" fillId="0" borderId="0" xfId="0" applyNumberFormat="1" applyFont="1" applyAlignment="1">
      <alignment horizontal="left" indent="1"/>
    </xf>
    <xf numFmtId="0" fontId="38" fillId="34" borderId="24" xfId="0" applyFont="1" applyFill="1" applyBorder="1" applyAlignment="1">
      <alignment horizontal="left" wrapText="1"/>
    </xf>
    <xf numFmtId="4" fontId="35" fillId="36" borderId="11" xfId="0" applyNumberFormat="1" applyFont="1" applyFill="1" applyBorder="1" applyAlignment="1">
      <alignment wrapText="1"/>
    </xf>
    <xf numFmtId="4" fontId="30" fillId="33" borderId="32" xfId="0" applyNumberFormat="1" applyFont="1" applyFill="1" applyBorder="1" applyAlignment="1">
      <alignment horizontal="right" wrapText="1" indent="1"/>
    </xf>
    <xf numFmtId="0" fontId="29" fillId="0" borderId="12" xfId="0" applyFont="1" applyBorder="1" applyAlignment="1">
      <alignment horizontal="center" vertical="center" wrapText="1"/>
    </xf>
    <xf numFmtId="4" fontId="30" fillId="33" borderId="35" xfId="0" applyNumberFormat="1" applyFont="1" applyFill="1" applyBorder="1" applyAlignment="1">
      <alignment horizontal="right" wrapText="1" indent="1"/>
    </xf>
    <xf numFmtId="0" fontId="38" fillId="36" borderId="24" xfId="0" applyFont="1" applyFill="1" applyBorder="1" applyAlignment="1">
      <alignment horizontal="left" wrapText="1"/>
    </xf>
    <xf numFmtId="4" fontId="40" fillId="36" borderId="11" xfId="0" applyNumberFormat="1" applyFont="1" applyFill="1" applyBorder="1" applyAlignment="1">
      <alignment horizontal="right" wrapText="1" indent="1"/>
    </xf>
    <xf numFmtId="0" fontId="38" fillId="38" borderId="24" xfId="0" applyFont="1" applyFill="1" applyBorder="1" applyAlignment="1">
      <alignment horizontal="left" wrapText="1"/>
    </xf>
    <xf numFmtId="4" fontId="37" fillId="36" borderId="11" xfId="0" applyNumberFormat="1" applyFont="1" applyFill="1" applyBorder="1" applyAlignment="1">
      <alignment horizontal="right" wrapText="1"/>
    </xf>
    <xf numFmtId="4" fontId="31" fillId="33" borderId="11" xfId="0" applyNumberFormat="1" applyFont="1" applyFill="1" applyBorder="1" applyAlignment="1">
      <alignment horizontal="right" wrapText="1"/>
    </xf>
    <xf numFmtId="4" fontId="32" fillId="33" borderId="11" xfId="0" applyNumberFormat="1" applyFont="1" applyFill="1" applyBorder="1" applyAlignment="1">
      <alignment horizontal="right" wrapText="1"/>
    </xf>
    <xf numFmtId="0" fontId="32" fillId="33" borderId="11" xfId="0" applyFont="1" applyFill="1" applyBorder="1" applyAlignment="1">
      <alignment horizontal="right" wrapText="1"/>
    </xf>
    <xf numFmtId="4" fontId="30" fillId="33" borderId="15" xfId="0" applyNumberFormat="1" applyFont="1" applyFill="1" applyBorder="1" applyAlignment="1">
      <alignment horizontal="right" wrapText="1" indent="1"/>
    </xf>
    <xf numFmtId="0" fontId="54" fillId="0" borderId="0" xfId="0" applyFont="1" applyAlignment="1">
      <alignment horizontal="left" indent="1"/>
    </xf>
    <xf numFmtId="0" fontId="55" fillId="0" borderId="33" xfId="0" applyFont="1" applyBorder="1" applyAlignment="1">
      <alignment horizontal="left" indent="1"/>
    </xf>
    <xf numFmtId="4" fontId="37" fillId="33" borderId="34" xfId="0" applyNumberFormat="1" applyFont="1" applyFill="1" applyBorder="1" applyAlignment="1">
      <alignment horizontal="right" wrapText="1" indent="1"/>
    </xf>
    <xf numFmtId="4" fontId="32" fillId="33" borderId="11" xfId="0" applyNumberFormat="1" applyFont="1" applyFill="1" applyBorder="1" applyAlignment="1">
      <alignment wrapText="1"/>
    </xf>
    <xf numFmtId="4" fontId="31" fillId="33" borderId="11" xfId="0" applyNumberFormat="1" applyFont="1" applyFill="1" applyBorder="1" applyAlignment="1">
      <alignment wrapText="1"/>
    </xf>
    <xf numFmtId="4" fontId="56" fillId="33" borderId="11" xfId="0" applyNumberFormat="1" applyFont="1" applyFill="1" applyBorder="1" applyAlignment="1">
      <alignment horizontal="right" wrapText="1"/>
    </xf>
    <xf numFmtId="0" fontId="56" fillId="36" borderId="11" xfId="0" applyFont="1" applyFill="1" applyBorder="1" applyAlignment="1">
      <alignment horizontal="right" wrapText="1"/>
    </xf>
    <xf numFmtId="4" fontId="56" fillId="36" borderId="11" xfId="0" applyNumberFormat="1" applyFont="1" applyFill="1" applyBorder="1" applyAlignment="1">
      <alignment horizontal="right" wrapText="1"/>
    </xf>
    <xf numFmtId="4" fontId="57" fillId="34" borderId="11" xfId="0" applyNumberFormat="1" applyFont="1" applyFill="1" applyBorder="1" applyAlignment="1">
      <alignment wrapText="1"/>
    </xf>
    <xf numFmtId="4" fontId="57" fillId="34" borderId="11" xfId="0" applyNumberFormat="1" applyFont="1" applyFill="1" applyBorder="1" applyAlignment="1">
      <alignment horizontal="right" wrapText="1"/>
    </xf>
    <xf numFmtId="0" fontId="52" fillId="35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53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3" fillId="0" borderId="29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31" workbookViewId="0">
      <selection activeCell="L23" sqref="L23"/>
    </sheetView>
  </sheetViews>
  <sheetFormatPr defaultRowHeight="10.5" x14ac:dyDescent="0.15"/>
  <cols>
    <col min="1" max="1" width="30.28515625" style="9" customWidth="1"/>
    <col min="2" max="2" width="12.7109375" style="9" customWidth="1"/>
    <col min="3" max="3" width="14" style="9" customWidth="1"/>
    <col min="4" max="4" width="13.140625" style="9" hidden="1" customWidth="1"/>
    <col min="5" max="5" width="12.5703125" style="9" customWidth="1"/>
    <col min="6" max="6" width="8.28515625" style="9" hidden="1" customWidth="1"/>
    <col min="7" max="7" width="9.85546875" style="9" customWidth="1"/>
    <col min="8" max="16384" width="9.140625" style="9"/>
  </cols>
  <sheetData>
    <row r="1" spans="1:7" x14ac:dyDescent="0.15">
      <c r="A1" s="173" t="s">
        <v>170</v>
      </c>
      <c r="B1" s="174"/>
      <c r="C1" s="174"/>
      <c r="D1" s="174"/>
      <c r="E1" s="174"/>
      <c r="F1" s="174"/>
      <c r="G1" s="174"/>
    </row>
    <row r="2" spans="1:7" ht="23.25" customHeight="1" x14ac:dyDescent="0.15">
      <c r="A2" s="174"/>
      <c r="B2" s="174"/>
      <c r="C2" s="174"/>
      <c r="D2" s="174"/>
      <c r="E2" s="174"/>
      <c r="F2" s="174"/>
      <c r="G2" s="174"/>
    </row>
    <row r="4" spans="1:7" ht="12.75" x14ac:dyDescent="0.2">
      <c r="A4" s="175" t="s">
        <v>188</v>
      </c>
      <c r="B4" s="175"/>
      <c r="C4" s="175"/>
      <c r="D4" s="175"/>
      <c r="E4" s="175"/>
      <c r="F4" s="175"/>
      <c r="G4" s="175"/>
    </row>
    <row r="5" spans="1:7" ht="12.75" x14ac:dyDescent="0.2">
      <c r="B5" s="114" t="s">
        <v>169</v>
      </c>
      <c r="C5" s="114"/>
      <c r="D5" s="114"/>
    </row>
    <row r="7" spans="1:7" x14ac:dyDescent="0.15">
      <c r="A7" s="9" t="s">
        <v>84</v>
      </c>
    </row>
    <row r="10" spans="1:7" ht="16.5" customHeight="1" x14ac:dyDescent="0.15">
      <c r="A10" s="172" t="s">
        <v>230</v>
      </c>
      <c r="B10" s="172"/>
      <c r="C10" s="172"/>
      <c r="D10" s="172"/>
      <c r="E10" s="172"/>
      <c r="F10" s="172"/>
      <c r="G10" s="172"/>
    </row>
    <row r="11" spans="1:7" ht="16.5" customHeight="1" x14ac:dyDescent="0.15">
      <c r="A11" s="10"/>
      <c r="B11" s="10"/>
      <c r="C11" s="10"/>
      <c r="D11" s="10"/>
      <c r="E11" s="10"/>
      <c r="F11" s="10"/>
      <c r="G11" s="10"/>
    </row>
    <row r="12" spans="1:7" x14ac:dyDescent="0.15">
      <c r="A12" s="107" t="s">
        <v>5</v>
      </c>
    </row>
    <row r="13" spans="1:7" s="11" customFormat="1" ht="11.25" thickBot="1" x14ac:dyDescent="0.2">
      <c r="A13" s="9"/>
      <c r="B13" s="9"/>
      <c r="C13" s="9"/>
      <c r="D13" s="9"/>
      <c r="E13" s="9"/>
      <c r="F13" s="9"/>
      <c r="G13" s="9"/>
    </row>
    <row r="14" spans="1:7" ht="56.25" customHeight="1" thickBot="1" x14ac:dyDescent="0.2">
      <c r="A14" s="115" t="s">
        <v>149</v>
      </c>
      <c r="B14" s="12" t="s">
        <v>189</v>
      </c>
      <c r="C14" s="48" t="s">
        <v>190</v>
      </c>
      <c r="D14" s="48" t="s">
        <v>150</v>
      </c>
      <c r="E14" s="48" t="s">
        <v>191</v>
      </c>
      <c r="F14" s="48" t="s">
        <v>3</v>
      </c>
      <c r="G14" s="48" t="s">
        <v>223</v>
      </c>
    </row>
    <row r="15" spans="1:7" x14ac:dyDescent="0.15">
      <c r="A15" s="49">
        <v>1</v>
      </c>
      <c r="B15" s="47">
        <v>2</v>
      </c>
      <c r="C15" s="49">
        <v>3</v>
      </c>
      <c r="D15" s="49">
        <v>4</v>
      </c>
      <c r="E15" s="49">
        <v>4</v>
      </c>
      <c r="F15" s="49">
        <v>6</v>
      </c>
      <c r="G15" s="49">
        <v>5</v>
      </c>
    </row>
    <row r="16" spans="1:7" ht="12" x14ac:dyDescent="0.2">
      <c r="A16" s="116" t="s">
        <v>6</v>
      </c>
      <c r="B16" s="91">
        <v>610494.81000000006</v>
      </c>
      <c r="C16" s="110">
        <v>1620547.15</v>
      </c>
      <c r="D16" s="110"/>
      <c r="E16" s="110">
        <v>746366.19</v>
      </c>
      <c r="F16" s="50">
        <f>E16/B16*100</f>
        <v>122.25594350261551</v>
      </c>
      <c r="G16" s="50">
        <v>46.06</v>
      </c>
    </row>
    <row r="17" spans="1:7" ht="12" x14ac:dyDescent="0.2">
      <c r="A17" s="117" t="s">
        <v>19</v>
      </c>
      <c r="B17" s="91">
        <v>93.28</v>
      </c>
      <c r="C17" s="91">
        <v>200</v>
      </c>
      <c r="D17" s="91"/>
      <c r="E17" s="91">
        <v>47.17</v>
      </c>
      <c r="F17" s="14"/>
      <c r="G17" s="14">
        <v>13.59</v>
      </c>
    </row>
    <row r="18" spans="1:7" ht="12" x14ac:dyDescent="0.2">
      <c r="A18" s="117" t="s">
        <v>168</v>
      </c>
      <c r="B18" s="91">
        <v>9008.6200000000008</v>
      </c>
      <c r="C18" s="91">
        <v>3851.14</v>
      </c>
      <c r="D18" s="91"/>
      <c r="E18" s="91">
        <v>3851.14</v>
      </c>
      <c r="F18" s="14">
        <f t="shared" ref="F18:F21" si="0">E19/B19*100</f>
        <v>121.08916782337336</v>
      </c>
      <c r="G18" s="14">
        <v>100</v>
      </c>
    </row>
    <row r="19" spans="1:7" ht="12" x14ac:dyDescent="0.2">
      <c r="A19" s="118" t="s">
        <v>75</v>
      </c>
      <c r="B19" s="109">
        <f>SUM(B16:B18)</f>
        <v>619596.71000000008</v>
      </c>
      <c r="C19" s="109">
        <f>SUM(C16:C18)</f>
        <v>1624598.2899999998</v>
      </c>
      <c r="D19" s="109"/>
      <c r="E19" s="109">
        <f>SUM(E16:E18)</f>
        <v>750264.5</v>
      </c>
      <c r="F19" s="14">
        <f t="shared" si="0"/>
        <v>119.42676211428969</v>
      </c>
      <c r="G19" s="14">
        <v>46.2</v>
      </c>
    </row>
    <row r="20" spans="1:7" ht="15" customHeight="1" x14ac:dyDescent="0.2">
      <c r="A20" s="117" t="s">
        <v>23</v>
      </c>
      <c r="B20" s="91">
        <v>622297.31999999995</v>
      </c>
      <c r="C20" s="91">
        <v>1613908.29</v>
      </c>
      <c r="D20" s="91"/>
      <c r="E20" s="91">
        <v>743189.54</v>
      </c>
      <c r="F20" s="14">
        <f t="shared" si="0"/>
        <v>897.83037475345168</v>
      </c>
      <c r="G20" s="14">
        <v>46.05</v>
      </c>
    </row>
    <row r="21" spans="1:7" ht="23.25" thickBot="1" x14ac:dyDescent="0.25">
      <c r="A21" s="117" t="s">
        <v>60</v>
      </c>
      <c r="B21" s="91">
        <v>633.75</v>
      </c>
      <c r="C21" s="91">
        <v>10690</v>
      </c>
      <c r="D21" s="91"/>
      <c r="E21" s="91">
        <v>5690</v>
      </c>
      <c r="F21" s="14">
        <f t="shared" si="0"/>
        <v>120.21868486990064</v>
      </c>
      <c r="G21" s="161">
        <v>41.56</v>
      </c>
    </row>
    <row r="22" spans="1:7" ht="12.75" thickBot="1" x14ac:dyDescent="0.25">
      <c r="A22" s="119" t="s">
        <v>76</v>
      </c>
      <c r="B22" s="111">
        <f>SUM(B20:B21)</f>
        <v>622931.06999999995</v>
      </c>
      <c r="C22" s="111">
        <f>SUM(C20:C21)</f>
        <v>1624598.29</v>
      </c>
      <c r="D22" s="111"/>
      <c r="E22" s="111">
        <f>SUM(E20:E21)</f>
        <v>748879.54</v>
      </c>
      <c r="F22" s="151"/>
      <c r="G22" s="164">
        <v>46.1</v>
      </c>
    </row>
    <row r="23" spans="1:7" ht="12.75" thickBot="1" x14ac:dyDescent="0.25">
      <c r="A23" s="120" t="s">
        <v>74</v>
      </c>
      <c r="B23" s="112">
        <v>-3334.36</v>
      </c>
      <c r="C23" s="113"/>
      <c r="D23" s="113">
        <v>0</v>
      </c>
      <c r="E23" s="112">
        <v>1384.96</v>
      </c>
      <c r="F23" s="162"/>
      <c r="G23" s="163"/>
    </row>
    <row r="24" spans="1:7" x14ac:dyDescent="0.15">
      <c r="A24" s="121"/>
      <c r="C24" s="148"/>
    </row>
    <row r="25" spans="1:7" x14ac:dyDescent="0.15">
      <c r="A25" s="121"/>
    </row>
    <row r="26" spans="1:7" ht="21" customHeight="1" thickBot="1" x14ac:dyDescent="0.2">
      <c r="A26" s="123" t="s">
        <v>77</v>
      </c>
    </row>
    <row r="27" spans="1:7" ht="15" customHeight="1" thickBot="1" x14ac:dyDescent="0.2">
      <c r="A27" s="121"/>
      <c r="F27" s="12" t="s">
        <v>3</v>
      </c>
    </row>
    <row r="28" spans="1:7" ht="46.5" customHeight="1" thickBot="1" x14ac:dyDescent="0.25">
      <c r="A28" s="122" t="s">
        <v>0</v>
      </c>
      <c r="B28" s="12" t="s">
        <v>197</v>
      </c>
      <c r="C28" s="12" t="s">
        <v>1</v>
      </c>
      <c r="D28" s="12" t="s">
        <v>2</v>
      </c>
      <c r="E28" s="12" t="s">
        <v>198</v>
      </c>
      <c r="F28" s="14"/>
    </row>
    <row r="29" spans="1:7" ht="23.25" thickBot="1" x14ac:dyDescent="0.25">
      <c r="A29" s="117" t="s">
        <v>78</v>
      </c>
      <c r="B29" s="14"/>
      <c r="C29" s="13"/>
      <c r="D29" s="14"/>
      <c r="E29" s="14"/>
      <c r="F29" s="14"/>
    </row>
    <row r="30" spans="1:7" ht="23.25" thickBot="1" x14ac:dyDescent="0.25">
      <c r="A30" s="117" t="s">
        <v>79</v>
      </c>
      <c r="B30" s="13"/>
      <c r="C30" s="13"/>
      <c r="D30" s="15"/>
      <c r="E30" s="15"/>
      <c r="F30" s="16"/>
    </row>
    <row r="31" spans="1:7" ht="12" thickBot="1" x14ac:dyDescent="0.25">
      <c r="A31" s="120" t="s">
        <v>80</v>
      </c>
      <c r="B31" s="16"/>
      <c r="C31" s="17"/>
      <c r="D31" s="16"/>
      <c r="E31" s="16"/>
    </row>
    <row r="32" spans="1:7" x14ac:dyDescent="0.15">
      <c r="A32" s="121"/>
    </row>
    <row r="33" spans="1:7" ht="4.5" customHeight="1" x14ac:dyDescent="0.15">
      <c r="A33" s="121"/>
    </row>
    <row r="34" spans="1:7" ht="14.25" customHeight="1" thickBot="1" x14ac:dyDescent="0.2">
      <c r="A34" s="123" t="s">
        <v>81</v>
      </c>
    </row>
    <row r="35" spans="1:7" ht="9" customHeight="1" thickBot="1" x14ac:dyDescent="0.2">
      <c r="A35" s="121"/>
      <c r="F35" s="152" t="s">
        <v>3</v>
      </c>
      <c r="G35" s="47"/>
    </row>
    <row r="36" spans="1:7" ht="33" customHeight="1" thickBot="1" x14ac:dyDescent="0.25">
      <c r="A36" s="122" t="s">
        <v>0</v>
      </c>
      <c r="B36" s="12" t="s">
        <v>197</v>
      </c>
      <c r="C36" s="12" t="s">
        <v>138</v>
      </c>
      <c r="D36" s="12" t="s">
        <v>139</v>
      </c>
      <c r="E36" s="12" t="s">
        <v>196</v>
      </c>
      <c r="F36" s="153">
        <f>E37/B37*100</f>
        <v>100.0025944240638</v>
      </c>
    </row>
    <row r="37" spans="1:7" ht="27" customHeight="1" thickBot="1" x14ac:dyDescent="0.25">
      <c r="A37" s="117" t="s">
        <v>83</v>
      </c>
      <c r="B37" s="53">
        <v>3854.42</v>
      </c>
      <c r="C37" s="53">
        <v>2000</v>
      </c>
      <c r="D37" s="53"/>
      <c r="E37" s="53">
        <v>3854.52</v>
      </c>
    </row>
    <row r="38" spans="1:7" ht="15" hidden="1" customHeight="1" thickBot="1" x14ac:dyDescent="0.2">
      <c r="A38" s="121"/>
      <c r="B38" s="107"/>
      <c r="C38" s="107"/>
      <c r="D38" s="107"/>
      <c r="E38" s="107"/>
    </row>
    <row r="39" spans="1:7" ht="10.5" hidden="1" customHeight="1" thickBot="1" x14ac:dyDescent="0.2">
      <c r="A39" s="121"/>
      <c r="B39" s="107"/>
      <c r="C39" s="107"/>
      <c r="D39" s="107"/>
      <c r="E39" s="107"/>
    </row>
    <row r="40" spans="1:7" ht="15" hidden="1" customHeight="1" thickBot="1" x14ac:dyDescent="0.25">
      <c r="A40" s="121"/>
      <c r="B40" s="107"/>
      <c r="C40" s="107"/>
      <c r="D40" s="107"/>
      <c r="E40" s="107"/>
      <c r="F40" s="18" t="e">
        <f>E41/B41*100</f>
        <v>#DIV/0!</v>
      </c>
    </row>
    <row r="41" spans="1:7" ht="33" thickBot="1" x14ac:dyDescent="0.25">
      <c r="A41" s="124" t="s">
        <v>82</v>
      </c>
      <c r="B41" s="108"/>
      <c r="C41" s="108"/>
      <c r="D41" s="108"/>
      <c r="E41" s="108"/>
    </row>
    <row r="42" spans="1:7" ht="26.25" customHeight="1" x14ac:dyDescent="0.15">
      <c r="A42" s="11"/>
    </row>
    <row r="43" spans="1:7" ht="62.25" hidden="1" customHeight="1" x14ac:dyDescent="0.15">
      <c r="A43" s="11"/>
      <c r="F43" s="104"/>
      <c r="G43" s="104"/>
    </row>
    <row r="44" spans="1:7" ht="88.5" customHeight="1" x14ac:dyDescent="0.15">
      <c r="A44" s="104"/>
      <c r="B44" s="104"/>
      <c r="C44" s="104"/>
      <c r="D44" s="104"/>
      <c r="E44" s="104"/>
      <c r="F44" s="105"/>
      <c r="G44" s="105"/>
    </row>
    <row r="45" spans="1:7" ht="10.5" customHeight="1" x14ac:dyDescent="0.15">
      <c r="A45" s="105"/>
      <c r="B45" s="105"/>
      <c r="C45" s="105"/>
      <c r="D45" s="105"/>
      <c r="E45" s="105"/>
      <c r="F45" s="105"/>
      <c r="G45" s="105"/>
    </row>
    <row r="46" spans="1:7" ht="15.75" x14ac:dyDescent="0.15">
      <c r="A46" s="105"/>
      <c r="B46" s="105"/>
      <c r="C46" s="105"/>
      <c r="D46" s="105"/>
      <c r="E46" s="105"/>
    </row>
  </sheetData>
  <mergeCells count="3">
    <mergeCell ref="A10:G10"/>
    <mergeCell ref="A1:G2"/>
    <mergeCell ref="A4:G4"/>
  </mergeCells>
  <pageMargins left="0.2" right="0.2" top="0.46" bottom="0.31" header="0.2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showGridLines="0" topLeftCell="A11" zoomScaleNormal="100" workbookViewId="0">
      <selection activeCell="J23" sqref="J23"/>
    </sheetView>
  </sheetViews>
  <sheetFormatPr defaultColWidth="8.85546875" defaultRowHeight="12" x14ac:dyDescent="0.2"/>
  <cols>
    <col min="1" max="1" width="23.140625" style="1" customWidth="1"/>
    <col min="2" max="2" width="12.7109375" style="6" bestFit="1" customWidth="1"/>
    <col min="3" max="4" width="12.7109375" style="6" customWidth="1"/>
    <col min="5" max="5" width="13.42578125" style="6" customWidth="1"/>
    <col min="6" max="6" width="9.140625" style="6" customWidth="1"/>
    <col min="7" max="7" width="7.85546875" style="6" customWidth="1"/>
    <col min="8" max="16384" width="8.85546875" style="4"/>
  </cols>
  <sheetData>
    <row r="1" spans="1:7" s="1" customFormat="1" ht="56.25" customHeight="1" thickBot="1" x14ac:dyDescent="0.25">
      <c r="A1" s="125" t="s">
        <v>151</v>
      </c>
      <c r="B1" s="176" t="s">
        <v>192</v>
      </c>
      <c r="C1" s="177"/>
      <c r="D1" s="177"/>
      <c r="E1" s="177"/>
      <c r="F1" s="177"/>
      <c r="G1" s="178"/>
    </row>
    <row r="2" spans="1:7" ht="36" x14ac:dyDescent="0.2">
      <c r="A2" s="126" t="s">
        <v>152</v>
      </c>
      <c r="B2" s="145" t="s">
        <v>193</v>
      </c>
      <c r="C2" s="2" t="s">
        <v>194</v>
      </c>
      <c r="D2" s="2" t="s">
        <v>190</v>
      </c>
      <c r="E2" s="2" t="s">
        <v>195</v>
      </c>
      <c r="F2" s="3" t="s">
        <v>153</v>
      </c>
      <c r="G2" s="3" t="s">
        <v>154</v>
      </c>
    </row>
    <row r="3" spans="1:7" x14ac:dyDescent="0.2">
      <c r="A3" s="127">
        <v>1</v>
      </c>
      <c r="B3" s="51">
        <v>2</v>
      </c>
      <c r="C3" s="51">
        <v>3</v>
      </c>
      <c r="D3" s="51">
        <v>4</v>
      </c>
      <c r="E3" s="51">
        <v>5</v>
      </c>
      <c r="F3" s="51">
        <v>6</v>
      </c>
      <c r="G3" s="52">
        <v>7</v>
      </c>
    </row>
    <row r="4" spans="1:7" x14ac:dyDescent="0.2">
      <c r="A4" s="126" t="s">
        <v>5</v>
      </c>
      <c r="B4" s="2"/>
      <c r="C4" s="2"/>
      <c r="D4" s="2"/>
      <c r="E4" s="2"/>
      <c r="F4" s="2"/>
      <c r="G4" s="5"/>
    </row>
    <row r="5" spans="1:7" x14ac:dyDescent="0.2">
      <c r="A5" s="126" t="s">
        <v>6</v>
      </c>
      <c r="B5" s="2">
        <v>610494.81000000006</v>
      </c>
      <c r="C5" s="2">
        <v>1504427.99</v>
      </c>
      <c r="D5" s="2">
        <v>1620547.14</v>
      </c>
      <c r="E5" s="2">
        <v>746366.19</v>
      </c>
      <c r="F5" s="2">
        <v>122.26</v>
      </c>
      <c r="G5" s="2">
        <v>46.07</v>
      </c>
    </row>
    <row r="6" spans="1:7" ht="19.5" x14ac:dyDescent="0.2">
      <c r="A6" s="128" t="s">
        <v>7</v>
      </c>
      <c r="B6" s="2">
        <v>557562.79</v>
      </c>
      <c r="C6" s="2">
        <v>1392156</v>
      </c>
      <c r="D6" s="2">
        <v>1510535.13</v>
      </c>
      <c r="E6" s="2">
        <v>693391.99</v>
      </c>
      <c r="F6" s="2">
        <v>124.36</v>
      </c>
      <c r="G6" s="2">
        <v>45.9</v>
      </c>
    </row>
    <row r="7" spans="1:7" ht="24" customHeight="1" x14ac:dyDescent="0.2">
      <c r="A7" s="126" t="s">
        <v>8</v>
      </c>
      <c r="B7" s="2">
        <v>0</v>
      </c>
      <c r="C7" s="2"/>
      <c r="D7" s="2"/>
      <c r="E7" s="2"/>
      <c r="F7" s="2"/>
      <c r="G7" s="2"/>
    </row>
    <row r="8" spans="1:7" ht="22.5" customHeight="1" x14ac:dyDescent="0.2">
      <c r="A8" s="128" t="s">
        <v>9</v>
      </c>
      <c r="B8" s="5">
        <v>0</v>
      </c>
      <c r="C8" s="5"/>
      <c r="D8" s="5"/>
      <c r="E8" s="5"/>
      <c r="F8" s="5"/>
      <c r="G8" s="5"/>
    </row>
    <row r="9" spans="1:7" ht="30.75" customHeight="1" x14ac:dyDescent="0.2">
      <c r="A9" s="126" t="s">
        <v>10</v>
      </c>
      <c r="B9" s="2">
        <v>557526.6</v>
      </c>
      <c r="C9" s="2">
        <v>1392156</v>
      </c>
      <c r="D9" s="2">
        <v>1508980.87</v>
      </c>
      <c r="E9" s="2">
        <v>692817.22</v>
      </c>
      <c r="F9" s="2">
        <v>124.26</v>
      </c>
      <c r="G9" s="2">
        <v>46.03</v>
      </c>
    </row>
    <row r="10" spans="1:7" ht="33.75" customHeight="1" x14ac:dyDescent="0.2">
      <c r="A10" s="128" t="s">
        <v>11</v>
      </c>
      <c r="B10" s="5">
        <v>557526.6</v>
      </c>
      <c r="C10" s="5">
        <v>1383656</v>
      </c>
      <c r="D10" s="5">
        <v>1505980.87</v>
      </c>
      <c r="E10" s="5">
        <v>692817.22</v>
      </c>
      <c r="F10" s="5">
        <v>124.26</v>
      </c>
      <c r="G10" s="5">
        <v>46.03</v>
      </c>
    </row>
    <row r="11" spans="1:7" ht="32.25" customHeight="1" x14ac:dyDescent="0.2">
      <c r="A11" s="128" t="s">
        <v>12</v>
      </c>
      <c r="B11" s="5"/>
      <c r="C11" s="5">
        <v>3000</v>
      </c>
      <c r="D11" s="5">
        <v>3000</v>
      </c>
      <c r="E11" s="5">
        <v>0</v>
      </c>
      <c r="F11" s="5">
        <v>0</v>
      </c>
      <c r="G11" s="5">
        <v>0</v>
      </c>
    </row>
    <row r="12" spans="1:7" ht="21" customHeight="1" x14ac:dyDescent="0.2">
      <c r="A12" s="126" t="s">
        <v>226</v>
      </c>
      <c r="B12" s="2">
        <v>36.909999999999997</v>
      </c>
      <c r="C12" s="5">
        <v>673.69</v>
      </c>
      <c r="D12" s="2">
        <v>967.52</v>
      </c>
      <c r="E12" s="2">
        <v>574.77</v>
      </c>
      <c r="F12" s="5">
        <v>1557.2</v>
      </c>
      <c r="G12" s="5">
        <v>59.41</v>
      </c>
    </row>
    <row r="13" spans="1:7" ht="19.5" x14ac:dyDescent="0.2">
      <c r="A13" s="128" t="s">
        <v>224</v>
      </c>
      <c r="B13" s="5">
        <v>36.19</v>
      </c>
      <c r="C13" s="5">
        <v>380.78</v>
      </c>
      <c r="D13" s="5">
        <v>380.78</v>
      </c>
      <c r="E13" s="5">
        <v>79.510000000000005</v>
      </c>
      <c r="F13" s="5">
        <v>219.7</v>
      </c>
      <c r="G13" s="5">
        <v>20.88</v>
      </c>
    </row>
    <row r="14" spans="1:7" ht="19.5" x14ac:dyDescent="0.2">
      <c r="A14" s="128" t="s">
        <v>225</v>
      </c>
      <c r="B14" s="5"/>
      <c r="C14" s="5">
        <v>292.91000000000003</v>
      </c>
      <c r="D14" s="5">
        <v>586.74</v>
      </c>
      <c r="E14" s="5">
        <v>495.26</v>
      </c>
      <c r="F14" s="5">
        <v>0</v>
      </c>
      <c r="G14" s="5">
        <v>84.41</v>
      </c>
    </row>
    <row r="15" spans="1:7" ht="36.75" x14ac:dyDescent="0.2">
      <c r="A15" s="126" t="s">
        <v>13</v>
      </c>
      <c r="B15" s="2">
        <v>159.24</v>
      </c>
      <c r="C15" s="2">
        <v>300</v>
      </c>
      <c r="D15" s="2">
        <v>300</v>
      </c>
      <c r="E15" s="2">
        <v>0</v>
      </c>
      <c r="F15" s="2">
        <v>0</v>
      </c>
      <c r="G15" s="2">
        <v>0</v>
      </c>
    </row>
    <row r="16" spans="1:7" x14ac:dyDescent="0.2">
      <c r="A16" s="128" t="s">
        <v>14</v>
      </c>
      <c r="B16" s="5">
        <v>159.24</v>
      </c>
      <c r="C16" s="5">
        <v>300</v>
      </c>
      <c r="D16" s="5">
        <v>300</v>
      </c>
      <c r="E16" s="5">
        <v>0</v>
      </c>
      <c r="F16" s="5">
        <v>0</v>
      </c>
      <c r="G16" s="5">
        <v>0</v>
      </c>
    </row>
    <row r="17" spans="1:7" x14ac:dyDescent="0.2">
      <c r="A17" s="128" t="s">
        <v>15</v>
      </c>
      <c r="B17" s="5">
        <v>159.24</v>
      </c>
      <c r="C17" s="5">
        <v>300</v>
      </c>
      <c r="D17" s="5">
        <v>300</v>
      </c>
      <c r="E17" s="5">
        <v>0</v>
      </c>
      <c r="F17" s="5">
        <v>0</v>
      </c>
      <c r="G17" s="5">
        <v>0</v>
      </c>
    </row>
    <row r="18" spans="1:7" ht="36.75" x14ac:dyDescent="0.2">
      <c r="A18" s="126" t="s">
        <v>16</v>
      </c>
      <c r="B18" s="2">
        <v>935.68</v>
      </c>
      <c r="C18" s="2">
        <v>5000</v>
      </c>
      <c r="D18" s="2">
        <v>5300</v>
      </c>
      <c r="E18" s="2">
        <v>1124.81</v>
      </c>
      <c r="F18" s="5">
        <v>120.21</v>
      </c>
      <c r="G18" s="5">
        <v>21.22</v>
      </c>
    </row>
    <row r="19" spans="1:7" ht="27.75" x14ac:dyDescent="0.2">
      <c r="A19" s="126" t="s">
        <v>17</v>
      </c>
      <c r="B19" s="2">
        <v>935.68</v>
      </c>
      <c r="C19" s="2">
        <v>2000</v>
      </c>
      <c r="D19" s="2">
        <v>2300</v>
      </c>
      <c r="E19" s="2">
        <v>1124.81</v>
      </c>
      <c r="F19" s="2"/>
      <c r="G19" s="2"/>
    </row>
    <row r="20" spans="1:7" x14ac:dyDescent="0.2">
      <c r="A20" s="128" t="s">
        <v>18</v>
      </c>
      <c r="B20" s="5">
        <v>935.68</v>
      </c>
      <c r="C20" s="5">
        <v>2000</v>
      </c>
      <c r="D20" s="5">
        <v>2300</v>
      </c>
      <c r="E20" s="5">
        <v>1124.81</v>
      </c>
      <c r="F20" s="5">
        <v>120.21</v>
      </c>
      <c r="G20" s="5">
        <v>48.9</v>
      </c>
    </row>
    <row r="21" spans="1:7" ht="18.75" x14ac:dyDescent="0.2">
      <c r="A21" s="126" t="s">
        <v>155</v>
      </c>
      <c r="B21" s="2"/>
      <c r="C21" s="2">
        <v>2500</v>
      </c>
      <c r="D21" s="2">
        <v>3000</v>
      </c>
      <c r="E21" s="5"/>
      <c r="F21" s="5"/>
      <c r="G21" s="5"/>
    </row>
    <row r="22" spans="1:7" x14ac:dyDescent="0.2">
      <c r="A22" s="128" t="s">
        <v>156</v>
      </c>
      <c r="B22" s="5"/>
      <c r="C22" s="5">
        <v>2500</v>
      </c>
      <c r="D22" s="5">
        <v>3000</v>
      </c>
      <c r="E22" s="5"/>
      <c r="F22" s="5"/>
      <c r="G22" s="5"/>
    </row>
    <row r="23" spans="1:7" s="8" customFormat="1" ht="27.75" x14ac:dyDescent="0.2">
      <c r="A23" s="126" t="s">
        <v>70</v>
      </c>
      <c r="B23" s="2">
        <v>51837.1</v>
      </c>
      <c r="C23" s="2">
        <v>106294.3</v>
      </c>
      <c r="D23" s="2">
        <v>104412.02</v>
      </c>
      <c r="E23" s="2">
        <v>51849.39</v>
      </c>
      <c r="F23" s="2">
        <v>100.02</v>
      </c>
      <c r="G23" s="2">
        <v>49.66</v>
      </c>
    </row>
    <row r="24" spans="1:7" ht="36.75" x14ac:dyDescent="0.2">
      <c r="A24" s="126" t="s">
        <v>72</v>
      </c>
      <c r="B24" s="2">
        <v>51837.1</v>
      </c>
      <c r="C24" s="2">
        <v>106294.3</v>
      </c>
      <c r="D24" s="2">
        <v>104412.02</v>
      </c>
      <c r="E24" s="2">
        <v>51849.39</v>
      </c>
      <c r="F24" s="2">
        <v>100.02</v>
      </c>
      <c r="G24" s="2">
        <v>49.66</v>
      </c>
    </row>
    <row r="25" spans="1:7" ht="19.5" x14ac:dyDescent="0.2">
      <c r="A25" s="128" t="s">
        <v>71</v>
      </c>
      <c r="B25" s="5">
        <v>51837.1</v>
      </c>
      <c r="C25" s="5">
        <v>100604.3</v>
      </c>
      <c r="D25" s="5">
        <v>98722.02</v>
      </c>
      <c r="E25" s="5">
        <v>46159.39</v>
      </c>
      <c r="F25" s="5">
        <v>89.05</v>
      </c>
      <c r="G25" s="5">
        <v>47.02</v>
      </c>
    </row>
    <row r="26" spans="1:7" ht="19.5" x14ac:dyDescent="0.2">
      <c r="A26" s="128" t="s">
        <v>73</v>
      </c>
      <c r="B26" s="5"/>
      <c r="C26" s="5">
        <v>5690</v>
      </c>
      <c r="D26" s="5">
        <v>5690</v>
      </c>
      <c r="E26" s="5">
        <v>5690</v>
      </c>
      <c r="F26" s="5"/>
      <c r="G26" s="5"/>
    </row>
    <row r="27" spans="1:7" s="8" customFormat="1" ht="18.75" x14ac:dyDescent="0.2">
      <c r="A27" s="126" t="s">
        <v>19</v>
      </c>
      <c r="B27" s="2">
        <v>93.28</v>
      </c>
      <c r="C27" s="2">
        <v>200</v>
      </c>
      <c r="D27" s="2">
        <v>200</v>
      </c>
      <c r="E27" s="2">
        <v>47.17</v>
      </c>
      <c r="F27" s="5">
        <v>50.57</v>
      </c>
      <c r="G27" s="2">
        <v>23.59</v>
      </c>
    </row>
    <row r="28" spans="1:7" ht="18.75" x14ac:dyDescent="0.2">
      <c r="A28" s="126" t="s">
        <v>20</v>
      </c>
      <c r="B28" s="5">
        <v>93.28</v>
      </c>
      <c r="C28" s="5">
        <v>200</v>
      </c>
      <c r="D28" s="5">
        <v>200</v>
      </c>
      <c r="E28" s="5">
        <v>47.17</v>
      </c>
      <c r="F28" s="5"/>
      <c r="G28" s="5"/>
    </row>
    <row r="29" spans="1:7" ht="18.75" x14ac:dyDescent="0.2">
      <c r="A29" s="126" t="s">
        <v>21</v>
      </c>
      <c r="B29" s="2">
        <v>93.28</v>
      </c>
      <c r="C29" s="54">
        <v>200</v>
      </c>
      <c r="D29" s="54">
        <v>200</v>
      </c>
      <c r="E29" s="54">
        <v>47.17</v>
      </c>
      <c r="F29" s="2">
        <v>50.57</v>
      </c>
      <c r="G29" s="2">
        <v>23.59</v>
      </c>
    </row>
    <row r="30" spans="1:7" x14ac:dyDescent="0.2">
      <c r="A30" s="128" t="s">
        <v>22</v>
      </c>
      <c r="B30" s="5">
        <v>93.28</v>
      </c>
      <c r="C30" s="5">
        <v>200</v>
      </c>
      <c r="D30" s="5">
        <v>200</v>
      </c>
      <c r="E30" s="5">
        <v>47.17</v>
      </c>
      <c r="F30" s="5"/>
      <c r="G30" s="5">
        <v>23.59</v>
      </c>
    </row>
    <row r="31" spans="1:7" x14ac:dyDescent="0.2">
      <c r="A31" s="128" t="s">
        <v>164</v>
      </c>
      <c r="B31" s="5"/>
      <c r="C31" s="5"/>
      <c r="D31" s="5"/>
      <c r="E31" s="5"/>
      <c r="F31" s="5"/>
      <c r="G31" s="5"/>
    </row>
    <row r="32" spans="1:7" x14ac:dyDescent="0.2">
      <c r="A32" s="128" t="s">
        <v>165</v>
      </c>
      <c r="B32" s="2">
        <v>9008.6200000000008</v>
      </c>
      <c r="C32" s="2">
        <v>2000</v>
      </c>
      <c r="D32" s="2">
        <v>3851.14</v>
      </c>
      <c r="E32" s="2">
        <v>3851.14</v>
      </c>
      <c r="F32" s="5">
        <v>42.75</v>
      </c>
      <c r="G32" s="5">
        <v>100</v>
      </c>
    </row>
    <row r="33" spans="1:7" ht="18.75" x14ac:dyDescent="0.2">
      <c r="A33" s="129" t="s">
        <v>166</v>
      </c>
      <c r="B33" s="7">
        <v>619596.71</v>
      </c>
      <c r="C33" s="7">
        <v>1506627.99</v>
      </c>
      <c r="D33" s="7">
        <v>1624598.29</v>
      </c>
      <c r="E33" s="32">
        <v>750264.5</v>
      </c>
      <c r="F33" s="7">
        <v>121.09</v>
      </c>
      <c r="G33" s="7">
        <v>46.2</v>
      </c>
    </row>
    <row r="34" spans="1:7" x14ac:dyDescent="0.2">
      <c r="A34" s="130"/>
      <c r="B34" s="23"/>
      <c r="C34" s="23"/>
      <c r="D34" s="23"/>
      <c r="E34" s="23"/>
      <c r="F34" s="23"/>
      <c r="G34" s="23"/>
    </row>
    <row r="35" spans="1:7" x14ac:dyDescent="0.2">
      <c r="A35" s="126" t="s">
        <v>23</v>
      </c>
      <c r="B35" s="2">
        <v>622297.31999999995</v>
      </c>
      <c r="C35" s="2">
        <v>1496537.99</v>
      </c>
      <c r="D35" s="2">
        <v>1613355.02</v>
      </c>
      <c r="E35" s="2">
        <v>743189.54</v>
      </c>
      <c r="F35" s="2">
        <v>119.43</v>
      </c>
      <c r="G35" s="2">
        <v>46.06</v>
      </c>
    </row>
    <row r="36" spans="1:7" x14ac:dyDescent="0.2">
      <c r="A36" s="126" t="s">
        <v>24</v>
      </c>
      <c r="B36" s="2">
        <v>555644.31000000006</v>
      </c>
      <c r="C36" s="2">
        <v>1385992.39</v>
      </c>
      <c r="D36" s="2">
        <v>1503400</v>
      </c>
      <c r="E36" s="2">
        <v>691790.03</v>
      </c>
      <c r="F36" s="5">
        <v>124.5</v>
      </c>
      <c r="G36" s="5">
        <v>46.01</v>
      </c>
    </row>
    <row r="37" spans="1:7" x14ac:dyDescent="0.2">
      <c r="A37" s="126" t="s">
        <v>25</v>
      </c>
      <c r="B37" s="2">
        <v>459933.01</v>
      </c>
      <c r="C37" s="2">
        <v>1170060</v>
      </c>
      <c r="D37" s="2">
        <v>1260000</v>
      </c>
      <c r="E37" s="2">
        <v>573663.9</v>
      </c>
      <c r="F37" s="2">
        <v>124.73</v>
      </c>
      <c r="G37" s="2">
        <v>45.53</v>
      </c>
    </row>
    <row r="38" spans="1:7" x14ac:dyDescent="0.2">
      <c r="A38" s="128" t="s">
        <v>26</v>
      </c>
      <c r="B38" s="5">
        <v>459933.01</v>
      </c>
      <c r="C38" s="5">
        <v>1170060</v>
      </c>
      <c r="D38" s="5">
        <v>1260000</v>
      </c>
      <c r="E38" s="5">
        <v>573663.9</v>
      </c>
      <c r="F38" s="5">
        <v>124.73</v>
      </c>
      <c r="G38" s="5">
        <v>45.53</v>
      </c>
    </row>
    <row r="39" spans="1:7" x14ac:dyDescent="0.2">
      <c r="A39" s="126" t="s">
        <v>27</v>
      </c>
      <c r="B39" s="2">
        <v>19808.7</v>
      </c>
      <c r="C39" s="2">
        <v>55876.39</v>
      </c>
      <c r="D39" s="2">
        <v>59400</v>
      </c>
      <c r="E39" s="2">
        <v>23471.52</v>
      </c>
      <c r="F39" s="2">
        <v>118.49</v>
      </c>
      <c r="G39" s="2">
        <v>39.51</v>
      </c>
    </row>
    <row r="40" spans="1:7" x14ac:dyDescent="0.2">
      <c r="A40" s="128" t="s">
        <v>28</v>
      </c>
      <c r="B40" s="5">
        <v>19808.7</v>
      </c>
      <c r="C40" s="5">
        <v>55876.39</v>
      </c>
      <c r="D40" s="5">
        <v>59400</v>
      </c>
      <c r="E40" s="5">
        <v>23471.52</v>
      </c>
      <c r="F40" s="5">
        <v>118.49</v>
      </c>
      <c r="G40" s="5">
        <v>39.51</v>
      </c>
    </row>
    <row r="41" spans="1:7" x14ac:dyDescent="0.2">
      <c r="A41" s="126" t="s">
        <v>29</v>
      </c>
      <c r="B41" s="2">
        <v>75902.600000000006</v>
      </c>
      <c r="C41" s="2">
        <v>160056</v>
      </c>
      <c r="D41" s="2">
        <v>184000</v>
      </c>
      <c r="E41" s="2">
        <v>94654.61</v>
      </c>
      <c r="F41" s="2">
        <v>124.7</v>
      </c>
      <c r="G41" s="2">
        <v>51.44</v>
      </c>
    </row>
    <row r="42" spans="1:7" ht="19.5" x14ac:dyDescent="0.2">
      <c r="A42" s="128" t="s">
        <v>30</v>
      </c>
      <c r="B42" s="5">
        <v>75902.600000000006</v>
      </c>
      <c r="C42" s="5">
        <v>160056</v>
      </c>
      <c r="D42" s="5">
        <v>184000</v>
      </c>
      <c r="E42" s="5">
        <v>94654.61</v>
      </c>
      <c r="F42" s="5">
        <v>124.7</v>
      </c>
      <c r="G42" s="5">
        <v>51.44</v>
      </c>
    </row>
    <row r="43" spans="1:7" x14ac:dyDescent="0.2">
      <c r="A43" s="128" t="s">
        <v>173</v>
      </c>
      <c r="B43" s="5"/>
      <c r="C43" s="2"/>
      <c r="D43" s="2"/>
      <c r="E43" s="5"/>
      <c r="F43" s="5"/>
      <c r="G43" s="5"/>
    </row>
    <row r="44" spans="1:7" x14ac:dyDescent="0.2">
      <c r="A44" s="128"/>
      <c r="B44" s="5"/>
      <c r="C44" s="5"/>
      <c r="D44" s="5"/>
      <c r="E44" s="5"/>
      <c r="F44" s="5"/>
      <c r="G44" s="5"/>
    </row>
    <row r="45" spans="1:7" x14ac:dyDescent="0.2">
      <c r="A45" s="126" t="s">
        <v>31</v>
      </c>
      <c r="B45" s="2">
        <v>64680.4</v>
      </c>
      <c r="C45" s="2">
        <v>109141.6</v>
      </c>
      <c r="D45" s="2">
        <v>108846.3</v>
      </c>
      <c r="E45" s="2">
        <v>50059.81</v>
      </c>
      <c r="F45" s="2">
        <v>77.400000000000006</v>
      </c>
      <c r="G45" s="2">
        <v>45.99</v>
      </c>
    </row>
    <row r="46" spans="1:7" x14ac:dyDescent="0.2">
      <c r="A46" s="128" t="s">
        <v>32</v>
      </c>
      <c r="B46" s="2">
        <v>27911.01</v>
      </c>
      <c r="C46" s="2">
        <v>35155</v>
      </c>
      <c r="D46" s="2">
        <v>35614</v>
      </c>
      <c r="E46" s="2">
        <v>18530.22</v>
      </c>
      <c r="F46" s="2">
        <v>66.39</v>
      </c>
      <c r="G46" s="2">
        <v>52.02</v>
      </c>
    </row>
    <row r="47" spans="1:7" x14ac:dyDescent="0.2">
      <c r="A47" s="128" t="s">
        <v>33</v>
      </c>
      <c r="B47" s="5">
        <v>14013.37</v>
      </c>
      <c r="C47" s="20">
        <v>9000</v>
      </c>
      <c r="D47" s="20">
        <v>9000</v>
      </c>
      <c r="E47" s="5">
        <v>3480.13</v>
      </c>
      <c r="F47" s="5">
        <v>24.83</v>
      </c>
      <c r="G47" s="5">
        <v>38.67</v>
      </c>
    </row>
    <row r="48" spans="1:7" ht="19.5" x14ac:dyDescent="0.2">
      <c r="A48" s="128" t="s">
        <v>34</v>
      </c>
      <c r="B48" s="5">
        <v>13066.96</v>
      </c>
      <c r="C48" s="20">
        <v>24555</v>
      </c>
      <c r="D48" s="20">
        <v>25014</v>
      </c>
      <c r="E48" s="5">
        <v>14222.43</v>
      </c>
      <c r="F48" s="5">
        <v>108.84</v>
      </c>
      <c r="G48" s="5">
        <v>56.86</v>
      </c>
    </row>
    <row r="49" spans="1:7" ht="19.5" x14ac:dyDescent="0.2">
      <c r="A49" s="128" t="s">
        <v>35</v>
      </c>
      <c r="B49" s="5">
        <v>781.84</v>
      </c>
      <c r="C49" s="20">
        <v>1600</v>
      </c>
      <c r="D49" s="20">
        <v>1600</v>
      </c>
      <c r="E49" s="5">
        <v>827.66</v>
      </c>
      <c r="F49" s="5">
        <v>118.65</v>
      </c>
      <c r="G49" s="5">
        <v>51.73</v>
      </c>
    </row>
    <row r="50" spans="1:7" ht="19.5" x14ac:dyDescent="0.2">
      <c r="A50" s="128" t="s">
        <v>187</v>
      </c>
      <c r="B50" s="5">
        <v>48.84</v>
      </c>
      <c r="C50" s="20"/>
      <c r="D50" s="20"/>
      <c r="E50" s="5"/>
      <c r="F50" s="5"/>
      <c r="G50" s="5"/>
    </row>
    <row r="51" spans="1:7" ht="18.75" x14ac:dyDescent="0.2">
      <c r="A51" s="126" t="s">
        <v>36</v>
      </c>
      <c r="B51" s="2">
        <v>16854.560000000001</v>
      </c>
      <c r="C51" s="2">
        <v>30578.21</v>
      </c>
      <c r="D51" s="2">
        <v>32649.15</v>
      </c>
      <c r="E51" s="2">
        <v>14330.52</v>
      </c>
      <c r="F51" s="2">
        <v>85.02</v>
      </c>
      <c r="G51" s="2">
        <v>43.89</v>
      </c>
    </row>
    <row r="52" spans="1:7" ht="19.5" x14ac:dyDescent="0.2">
      <c r="A52" s="128" t="s">
        <v>37</v>
      </c>
      <c r="B52" s="5">
        <v>4057.58</v>
      </c>
      <c r="C52" s="20">
        <v>5887.43</v>
      </c>
      <c r="D52" s="20">
        <v>5887.43</v>
      </c>
      <c r="E52" s="5">
        <v>2634.39</v>
      </c>
      <c r="F52" s="5">
        <v>64.92</v>
      </c>
      <c r="G52" s="5">
        <v>44.74</v>
      </c>
    </row>
    <row r="53" spans="1:7" x14ac:dyDescent="0.2">
      <c r="A53" s="128" t="s">
        <v>38</v>
      </c>
      <c r="B53" s="5">
        <v>3797.36</v>
      </c>
      <c r="C53" s="20">
        <v>3500</v>
      </c>
      <c r="D53" s="20">
        <v>5061.72</v>
      </c>
      <c r="E53" s="5">
        <v>3372.88</v>
      </c>
      <c r="F53" s="5">
        <v>88.82</v>
      </c>
      <c r="G53" s="5">
        <v>66.64</v>
      </c>
    </row>
    <row r="54" spans="1:7" x14ac:dyDescent="0.2">
      <c r="A54" s="128" t="s">
        <v>39</v>
      </c>
      <c r="B54" s="5">
        <v>7093.26</v>
      </c>
      <c r="C54" s="20">
        <v>17400</v>
      </c>
      <c r="D54" s="20">
        <v>18600</v>
      </c>
      <c r="E54" s="5">
        <v>6635.81</v>
      </c>
      <c r="F54" s="5">
        <v>93.55</v>
      </c>
      <c r="G54" s="5">
        <v>35.68</v>
      </c>
    </row>
    <row r="55" spans="1:7" ht="19.5" x14ac:dyDescent="0.2">
      <c r="A55" s="128" t="s">
        <v>40</v>
      </c>
      <c r="B55" s="5">
        <v>875.07</v>
      </c>
      <c r="C55" s="20">
        <v>1990.84</v>
      </c>
      <c r="D55" s="20">
        <v>2000</v>
      </c>
      <c r="E55" s="5">
        <v>893.96</v>
      </c>
      <c r="F55" s="5">
        <v>102.16</v>
      </c>
      <c r="G55" s="5">
        <v>44.7</v>
      </c>
    </row>
    <row r="56" spans="1:7" x14ac:dyDescent="0.2">
      <c r="A56" s="128" t="s">
        <v>41</v>
      </c>
      <c r="B56" s="5">
        <v>1031.19</v>
      </c>
      <c r="C56" s="20">
        <v>1800</v>
      </c>
      <c r="D56" s="20">
        <v>1100</v>
      </c>
      <c r="E56" s="5">
        <v>793.48</v>
      </c>
      <c r="F56" s="5">
        <v>76.95</v>
      </c>
      <c r="G56" s="5">
        <v>72.13</v>
      </c>
    </row>
    <row r="57" spans="1:7" ht="19.5" x14ac:dyDescent="0.2">
      <c r="A57" s="128" t="s">
        <v>42</v>
      </c>
      <c r="B57" s="5"/>
      <c r="C57" s="20">
        <v>0</v>
      </c>
      <c r="D57" s="20"/>
      <c r="E57" s="5"/>
      <c r="F57" s="5"/>
      <c r="G57" s="5"/>
    </row>
    <row r="58" spans="1:7" x14ac:dyDescent="0.2">
      <c r="A58" s="126" t="s">
        <v>43</v>
      </c>
      <c r="B58" s="2">
        <v>14528.06</v>
      </c>
      <c r="C58" s="2">
        <v>29240.84</v>
      </c>
      <c r="D58" s="2">
        <v>28760.02</v>
      </c>
      <c r="E58" s="2">
        <v>13350.85</v>
      </c>
      <c r="F58" s="2">
        <v>91.55</v>
      </c>
      <c r="G58" s="2">
        <v>46.42</v>
      </c>
    </row>
    <row r="59" spans="1:7" ht="19.5" x14ac:dyDescent="0.2">
      <c r="A59" s="128" t="s">
        <v>44</v>
      </c>
      <c r="B59" s="5">
        <v>1206.29</v>
      </c>
      <c r="C59" s="20">
        <v>2100</v>
      </c>
      <c r="D59" s="20">
        <v>2000</v>
      </c>
      <c r="E59" s="5">
        <v>766.79</v>
      </c>
      <c r="F59" s="5">
        <v>63.56</v>
      </c>
      <c r="G59" s="5">
        <v>38.340000000000003</v>
      </c>
    </row>
    <row r="60" spans="1:7" ht="19.5" x14ac:dyDescent="0.2">
      <c r="A60" s="128" t="s">
        <v>45</v>
      </c>
      <c r="B60" s="5">
        <v>1838.65</v>
      </c>
      <c r="C60" s="20">
        <v>1990.84</v>
      </c>
      <c r="D60" s="20">
        <v>2000</v>
      </c>
      <c r="E60" s="5">
        <v>918.84</v>
      </c>
      <c r="F60" s="5">
        <v>49.97</v>
      </c>
      <c r="G60" s="5">
        <v>45.95</v>
      </c>
    </row>
    <row r="61" spans="1:7" x14ac:dyDescent="0.2">
      <c r="A61" s="128" t="s">
        <v>46</v>
      </c>
      <c r="B61" s="5">
        <v>2604.6</v>
      </c>
      <c r="C61" s="20">
        <v>5500</v>
      </c>
      <c r="D61" s="20">
        <v>5200</v>
      </c>
      <c r="E61" s="5">
        <v>2464.41</v>
      </c>
      <c r="F61" s="5">
        <v>94.62</v>
      </c>
      <c r="G61" s="5">
        <v>47.4</v>
      </c>
    </row>
    <row r="62" spans="1:7" x14ac:dyDescent="0.2">
      <c r="A62" s="128" t="s">
        <v>102</v>
      </c>
      <c r="B62" s="5">
        <v>4332.38</v>
      </c>
      <c r="C62" s="20">
        <v>7750</v>
      </c>
      <c r="D62" s="20">
        <v>7750</v>
      </c>
      <c r="E62" s="5">
        <v>4904.1499999999996</v>
      </c>
      <c r="F62" s="5">
        <v>113.2</v>
      </c>
      <c r="G62" s="5">
        <v>63.28</v>
      </c>
    </row>
    <row r="63" spans="1:7" ht="19.5" x14ac:dyDescent="0.2">
      <c r="A63" s="128" t="s">
        <v>47</v>
      </c>
      <c r="B63" s="5">
        <v>0</v>
      </c>
      <c r="C63" s="20">
        <v>3200</v>
      </c>
      <c r="D63" s="20">
        <v>2790</v>
      </c>
      <c r="E63" s="5">
        <v>0</v>
      </c>
      <c r="F63" s="5">
        <v>0</v>
      </c>
      <c r="G63" s="5">
        <v>0</v>
      </c>
    </row>
    <row r="64" spans="1:7" x14ac:dyDescent="0.2">
      <c r="A64" s="128" t="s">
        <v>48</v>
      </c>
      <c r="B64" s="5">
        <v>807.2</v>
      </c>
      <c r="C64" s="20">
        <v>1000</v>
      </c>
      <c r="D64" s="20">
        <v>1620.02</v>
      </c>
      <c r="E64" s="5">
        <v>922.48</v>
      </c>
      <c r="F64" s="5">
        <v>114.28</v>
      </c>
      <c r="G64" s="5">
        <v>56.94</v>
      </c>
    </row>
    <row r="65" spans="1:7" x14ac:dyDescent="0.2">
      <c r="A65" s="128" t="s">
        <v>49</v>
      </c>
      <c r="B65" s="5">
        <v>3048.1</v>
      </c>
      <c r="C65" s="20">
        <v>6200</v>
      </c>
      <c r="D65" s="20">
        <v>6200</v>
      </c>
      <c r="E65" s="5">
        <v>3050.29</v>
      </c>
      <c r="F65" s="5">
        <v>1000.07</v>
      </c>
      <c r="G65" s="5">
        <v>49.2</v>
      </c>
    </row>
    <row r="66" spans="1:7" x14ac:dyDescent="0.2">
      <c r="A66" s="128" t="s">
        <v>50</v>
      </c>
      <c r="B66" s="5">
        <v>690.84</v>
      </c>
      <c r="C66" s="20">
        <v>1500</v>
      </c>
      <c r="D66" s="20">
        <v>1200</v>
      </c>
      <c r="E66" s="5">
        <v>323.49</v>
      </c>
      <c r="F66" s="5">
        <v>46.82</v>
      </c>
      <c r="G66" s="5">
        <v>26.96</v>
      </c>
    </row>
    <row r="67" spans="1:7" ht="18.75" x14ac:dyDescent="0.2">
      <c r="A67" s="126" t="s">
        <v>51</v>
      </c>
      <c r="B67" s="2">
        <v>5086.87</v>
      </c>
      <c r="C67" s="2">
        <v>11599.59</v>
      </c>
      <c r="D67" s="2">
        <v>12081.55</v>
      </c>
      <c r="E67" s="2">
        <v>3848.22</v>
      </c>
      <c r="F67" s="2">
        <v>75.650000000000006</v>
      </c>
      <c r="G67" s="2">
        <v>31.85</v>
      </c>
    </row>
    <row r="68" spans="1:7" ht="29.25" x14ac:dyDescent="0.2">
      <c r="A68" s="128" t="s">
        <v>52</v>
      </c>
      <c r="B68" s="5">
        <v>869.24</v>
      </c>
      <c r="C68" s="20">
        <v>857.77</v>
      </c>
      <c r="D68" s="20">
        <v>857.77</v>
      </c>
      <c r="E68" s="5">
        <v>857.77</v>
      </c>
      <c r="F68" s="5">
        <v>98.68</v>
      </c>
      <c r="G68" s="5">
        <v>100</v>
      </c>
    </row>
    <row r="69" spans="1:7" x14ac:dyDescent="0.2">
      <c r="A69" s="128" t="s">
        <v>53</v>
      </c>
      <c r="B69" s="5">
        <v>0</v>
      </c>
      <c r="C69" s="20">
        <v>331.81</v>
      </c>
      <c r="D69" s="20">
        <v>331.81</v>
      </c>
      <c r="E69" s="5">
        <v>0</v>
      </c>
      <c r="F69" s="5"/>
      <c r="G69" s="5"/>
    </row>
    <row r="70" spans="1:7" x14ac:dyDescent="0.2">
      <c r="A70" s="128" t="s">
        <v>54</v>
      </c>
      <c r="B70" s="5">
        <v>443.29</v>
      </c>
      <c r="C70" s="20">
        <v>2858.5</v>
      </c>
      <c r="D70" s="20">
        <v>2858.5</v>
      </c>
      <c r="E70" s="5">
        <v>849.63</v>
      </c>
      <c r="F70" s="5">
        <v>191.66</v>
      </c>
      <c r="G70" s="5">
        <v>29.62</v>
      </c>
    </row>
    <row r="71" spans="1:7" x14ac:dyDescent="0.2">
      <c r="A71" s="128" t="s">
        <v>174</v>
      </c>
      <c r="B71" s="5">
        <v>74.819999999999993</v>
      </c>
      <c r="C71" s="20">
        <v>120</v>
      </c>
      <c r="D71" s="20">
        <v>120</v>
      </c>
      <c r="E71" s="5">
        <v>80</v>
      </c>
      <c r="F71" s="5">
        <v>106.92</v>
      </c>
      <c r="G71" s="5">
        <v>66.67</v>
      </c>
    </row>
    <row r="72" spans="1:7" x14ac:dyDescent="0.2">
      <c r="A72" s="128" t="s">
        <v>55</v>
      </c>
      <c r="B72" s="5">
        <v>0</v>
      </c>
      <c r="C72" s="20">
        <v>663.61</v>
      </c>
      <c r="D72" s="20">
        <v>663.61</v>
      </c>
      <c r="E72" s="5"/>
      <c r="F72" s="5"/>
      <c r="G72" s="5"/>
    </row>
    <row r="73" spans="1:7" x14ac:dyDescent="0.2">
      <c r="A73" s="128" t="s">
        <v>56</v>
      </c>
      <c r="B73" s="5">
        <v>985.06</v>
      </c>
      <c r="C73" s="20">
        <v>2000</v>
      </c>
      <c r="D73" s="20">
        <v>2000</v>
      </c>
      <c r="E73" s="5">
        <v>13.27</v>
      </c>
      <c r="F73" s="5">
        <v>1.34</v>
      </c>
      <c r="G73" s="5">
        <v>0.66</v>
      </c>
    </row>
    <row r="74" spans="1:7" ht="19.5" x14ac:dyDescent="0.2">
      <c r="A74" s="128" t="s">
        <v>57</v>
      </c>
      <c r="B74" s="5">
        <v>2714.46</v>
      </c>
      <c r="C74" s="20">
        <v>4767.8999999999996</v>
      </c>
      <c r="D74" s="20">
        <v>5649.86</v>
      </c>
      <c r="E74" s="5">
        <v>2047.55</v>
      </c>
      <c r="F74" s="5">
        <v>75.430000000000007</v>
      </c>
      <c r="G74" s="5">
        <v>36.24</v>
      </c>
    </row>
    <row r="75" spans="1:7" ht="0.75" hidden="1" customHeight="1" x14ac:dyDescent="0.2">
      <c r="A75" s="126" t="s">
        <v>162</v>
      </c>
      <c r="B75" s="5">
        <v>0</v>
      </c>
      <c r="C75" s="20">
        <f>SUM(C52:C57)</f>
        <v>30578.27</v>
      </c>
      <c r="D75" s="20">
        <f>SUM(D52:D57)</f>
        <v>32649.15</v>
      </c>
      <c r="E75" s="5"/>
      <c r="F75" s="5"/>
      <c r="G75" s="5"/>
    </row>
    <row r="76" spans="1:7" hidden="1" x14ac:dyDescent="0.2">
      <c r="A76" s="128" t="s">
        <v>163</v>
      </c>
      <c r="B76" s="5">
        <v>0</v>
      </c>
      <c r="C76" s="20"/>
      <c r="D76" s="20"/>
      <c r="E76" s="5"/>
      <c r="F76" s="5"/>
      <c r="G76" s="5"/>
    </row>
    <row r="77" spans="1:7" s="8" customFormat="1" ht="18.75" x14ac:dyDescent="0.2">
      <c r="A77" s="126" t="s">
        <v>227</v>
      </c>
      <c r="B77" s="2">
        <v>1385.21</v>
      </c>
      <c r="C77" s="158">
        <v>1404</v>
      </c>
      <c r="D77" s="25">
        <v>1404</v>
      </c>
      <c r="E77" s="2">
        <v>1339.7</v>
      </c>
      <c r="F77" s="2"/>
      <c r="G77" s="2">
        <v>95.42</v>
      </c>
    </row>
    <row r="78" spans="1:7" x14ac:dyDescent="0.2">
      <c r="A78" s="126" t="s">
        <v>161</v>
      </c>
      <c r="B78" s="5">
        <v>887.4</v>
      </c>
      <c r="C78" s="159"/>
      <c r="D78" s="20"/>
      <c r="E78" s="2"/>
      <c r="F78" s="5"/>
      <c r="G78" s="5"/>
    </row>
    <row r="79" spans="1:7" x14ac:dyDescent="0.2">
      <c r="A79" s="126" t="s">
        <v>58</v>
      </c>
      <c r="B79" s="5">
        <v>887.4</v>
      </c>
      <c r="C79" s="5"/>
      <c r="D79" s="5"/>
      <c r="E79" s="2"/>
      <c r="F79" s="5"/>
      <c r="G79" s="5"/>
    </row>
    <row r="80" spans="1:7" x14ac:dyDescent="0.2">
      <c r="A80" s="128" t="s">
        <v>59</v>
      </c>
      <c r="B80" s="2">
        <v>887.4</v>
      </c>
      <c r="C80" s="2"/>
      <c r="D80" s="2"/>
      <c r="E80" s="2"/>
      <c r="F80" s="2"/>
      <c r="G80" s="2"/>
    </row>
    <row r="81" spans="1:7" ht="18.75" x14ac:dyDescent="0.2">
      <c r="A81" s="126" t="s">
        <v>60</v>
      </c>
      <c r="B81" s="2">
        <v>633.75</v>
      </c>
      <c r="C81" s="2">
        <v>10090</v>
      </c>
      <c r="D81" s="2">
        <v>10690</v>
      </c>
      <c r="E81" s="2">
        <v>5690</v>
      </c>
      <c r="F81" s="2">
        <v>897.83</v>
      </c>
      <c r="G81" s="2">
        <v>53.22</v>
      </c>
    </row>
    <row r="82" spans="1:7" ht="18.75" x14ac:dyDescent="0.2">
      <c r="A82" s="126" t="s">
        <v>157</v>
      </c>
      <c r="B82" s="2">
        <v>0</v>
      </c>
      <c r="C82" s="2"/>
      <c r="D82" s="2"/>
      <c r="E82" s="2"/>
      <c r="F82" s="2"/>
      <c r="G82" s="2"/>
    </row>
    <row r="83" spans="1:7" x14ac:dyDescent="0.2">
      <c r="A83" s="126" t="s">
        <v>158</v>
      </c>
      <c r="B83" s="2">
        <v>0</v>
      </c>
      <c r="C83" s="2"/>
      <c r="D83" s="2"/>
      <c r="E83" s="2"/>
      <c r="F83" s="2"/>
      <c r="G83" s="2"/>
    </row>
    <row r="84" spans="1:7" x14ac:dyDescent="0.2">
      <c r="A84" s="128" t="s">
        <v>159</v>
      </c>
      <c r="B84" s="5">
        <v>0</v>
      </c>
      <c r="C84" s="2"/>
      <c r="D84" s="2"/>
      <c r="E84" s="2"/>
      <c r="F84" s="2"/>
      <c r="G84" s="2"/>
    </row>
    <row r="85" spans="1:7" ht="18.75" x14ac:dyDescent="0.2">
      <c r="A85" s="126" t="s">
        <v>61</v>
      </c>
      <c r="B85" s="2">
        <v>633.75</v>
      </c>
      <c r="C85" s="2">
        <v>10090</v>
      </c>
      <c r="D85" s="2">
        <v>10690</v>
      </c>
      <c r="E85" s="2">
        <v>5690</v>
      </c>
      <c r="F85" s="2">
        <v>897.83</v>
      </c>
      <c r="G85" s="2">
        <v>53.22</v>
      </c>
    </row>
    <row r="86" spans="1:7" x14ac:dyDescent="0.2">
      <c r="A86" s="126" t="s">
        <v>62</v>
      </c>
      <c r="B86" s="2">
        <v>633.75</v>
      </c>
      <c r="C86" s="2">
        <v>7360</v>
      </c>
      <c r="D86" s="2"/>
      <c r="E86" s="2"/>
      <c r="F86" s="2"/>
      <c r="G86" s="2"/>
    </row>
    <row r="87" spans="1:7" x14ac:dyDescent="0.2">
      <c r="A87" s="128" t="s">
        <v>63</v>
      </c>
      <c r="B87" s="5">
        <v>236.25</v>
      </c>
      <c r="C87" s="5">
        <v>5690</v>
      </c>
      <c r="D87" s="5">
        <v>5690</v>
      </c>
      <c r="E87" s="5">
        <v>5690</v>
      </c>
      <c r="F87" s="5">
        <v>2408.46</v>
      </c>
      <c r="G87" s="5">
        <v>100</v>
      </c>
    </row>
    <row r="88" spans="1:7" x14ac:dyDescent="0.2">
      <c r="A88" s="128" t="s">
        <v>64</v>
      </c>
      <c r="B88" s="2">
        <v>0</v>
      </c>
      <c r="C88" s="2"/>
      <c r="D88" s="2"/>
      <c r="E88" s="2"/>
      <c r="F88" s="2"/>
      <c r="G88" s="2"/>
    </row>
    <row r="89" spans="1:7" x14ac:dyDescent="0.2">
      <c r="A89" s="128" t="s">
        <v>65</v>
      </c>
      <c r="B89" s="5">
        <v>0</v>
      </c>
      <c r="C89" s="159"/>
      <c r="D89" s="20"/>
      <c r="E89" s="5"/>
      <c r="F89" s="5"/>
      <c r="G89" s="5"/>
    </row>
    <row r="90" spans="1:7" x14ac:dyDescent="0.2">
      <c r="A90" s="128" t="s">
        <v>160</v>
      </c>
      <c r="B90" s="5">
        <v>397.5</v>
      </c>
      <c r="C90" s="160"/>
      <c r="D90" s="21"/>
      <c r="E90" s="5"/>
      <c r="F90" s="5"/>
      <c r="G90" s="5"/>
    </row>
    <row r="91" spans="1:7" x14ac:dyDescent="0.2">
      <c r="A91" s="128" t="s">
        <v>172</v>
      </c>
      <c r="B91" s="5"/>
      <c r="C91" s="160"/>
      <c r="D91" s="165">
        <v>2000</v>
      </c>
      <c r="E91" s="5"/>
      <c r="F91" s="5"/>
      <c r="G91" s="5">
        <v>0</v>
      </c>
    </row>
    <row r="92" spans="1:7" ht="19.5" x14ac:dyDescent="0.2">
      <c r="A92" s="128" t="s">
        <v>66</v>
      </c>
      <c r="B92" s="5">
        <v>0</v>
      </c>
      <c r="C92" s="159">
        <v>1400</v>
      </c>
      <c r="D92" s="20"/>
      <c r="E92" s="5"/>
      <c r="F92" s="5"/>
      <c r="G92" s="5"/>
    </row>
    <row r="93" spans="1:7" ht="18.75" x14ac:dyDescent="0.2">
      <c r="A93" s="126" t="s">
        <v>67</v>
      </c>
      <c r="B93" s="2">
        <v>0</v>
      </c>
      <c r="C93" s="158">
        <v>3000</v>
      </c>
      <c r="D93" s="166">
        <v>3000</v>
      </c>
      <c r="E93" s="2"/>
      <c r="F93" s="5">
        <v>0</v>
      </c>
      <c r="G93" s="2">
        <v>0</v>
      </c>
    </row>
    <row r="94" spans="1:7" x14ac:dyDescent="0.2">
      <c r="A94" s="128" t="s">
        <v>68</v>
      </c>
      <c r="B94" s="5">
        <v>0</v>
      </c>
      <c r="C94" s="159">
        <v>3000</v>
      </c>
      <c r="D94" s="165">
        <v>3000</v>
      </c>
      <c r="E94" s="5"/>
      <c r="F94" s="5"/>
      <c r="G94" s="5">
        <v>0</v>
      </c>
    </row>
    <row r="95" spans="1:7" x14ac:dyDescent="0.2">
      <c r="A95" s="129" t="s">
        <v>69</v>
      </c>
      <c r="B95" s="2">
        <v>622931.01</v>
      </c>
      <c r="C95" s="55">
        <v>1506627.99</v>
      </c>
      <c r="D95" s="55">
        <v>1624045.02</v>
      </c>
      <c r="E95" s="2">
        <v>748879.54</v>
      </c>
      <c r="F95" s="2">
        <v>120.22</v>
      </c>
      <c r="G95" s="2">
        <v>46.1</v>
      </c>
    </row>
    <row r="96" spans="1:7" ht="0.75" hidden="1" customHeight="1" x14ac:dyDescent="0.2">
      <c r="B96" s="5"/>
      <c r="C96" s="22"/>
      <c r="D96" s="22"/>
      <c r="E96" s="5"/>
      <c r="F96" s="5"/>
      <c r="G96" s="5"/>
    </row>
    <row r="97" spans="2:7" hidden="1" x14ac:dyDescent="0.2">
      <c r="B97" s="7"/>
      <c r="C97" s="7"/>
      <c r="D97" s="7"/>
      <c r="E97" s="7"/>
      <c r="F97" s="7"/>
      <c r="G97" s="7"/>
    </row>
    <row r="100" spans="2:7" x14ac:dyDescent="0.2">
      <c r="D100" s="19"/>
    </row>
    <row r="101" spans="2:7" x14ac:dyDescent="0.2">
      <c r="B101" s="19"/>
      <c r="C101" s="19"/>
      <c r="D101" s="19"/>
      <c r="E101" s="19"/>
    </row>
  </sheetData>
  <mergeCells count="1">
    <mergeCell ref="B1:G1"/>
  </mergeCells>
  <pageMargins left="0.4" right="0.2" top="1" bottom="0.57999999999999996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I21" sqref="I21"/>
    </sheetView>
  </sheetViews>
  <sheetFormatPr defaultRowHeight="11.25" x14ac:dyDescent="0.15"/>
  <cols>
    <col min="1" max="1" width="37" style="27" customWidth="1"/>
    <col min="2" max="2" width="13.85546875" style="27" customWidth="1"/>
    <col min="3" max="3" width="14.5703125" style="27" customWidth="1"/>
    <col min="4" max="4" width="13.28515625" style="27" customWidth="1"/>
    <col min="5" max="5" width="15.28515625" style="27" customWidth="1"/>
    <col min="6" max="7" width="7.28515625" style="27" customWidth="1"/>
    <col min="8" max="16384" width="9.140625" style="27"/>
  </cols>
  <sheetData>
    <row r="1" spans="1:7" ht="15.75" customHeight="1" x14ac:dyDescent="0.15">
      <c r="A1" s="179" t="s">
        <v>202</v>
      </c>
      <c r="B1" s="180"/>
      <c r="C1" s="180"/>
      <c r="D1" s="180"/>
      <c r="E1" s="180"/>
      <c r="F1" s="180"/>
    </row>
    <row r="2" spans="1:7" ht="24.75" thickBot="1" x14ac:dyDescent="0.2">
      <c r="A2" s="143" t="s">
        <v>0</v>
      </c>
      <c r="B2" s="144" t="s">
        <v>199</v>
      </c>
      <c r="C2" s="144" t="s">
        <v>200</v>
      </c>
      <c r="D2" s="144" t="s">
        <v>201</v>
      </c>
      <c r="E2" s="144" t="s">
        <v>220</v>
      </c>
      <c r="F2" s="144" t="s">
        <v>3</v>
      </c>
      <c r="G2" s="144" t="s">
        <v>4</v>
      </c>
    </row>
    <row r="3" spans="1:7" ht="12" x14ac:dyDescent="0.2">
      <c r="A3" s="134" t="s">
        <v>177</v>
      </c>
      <c r="B3" s="29">
        <v>2261.2199999999998</v>
      </c>
      <c r="C3" s="29">
        <v>2333.7199999999998</v>
      </c>
      <c r="D3" s="29">
        <v>2333.29</v>
      </c>
      <c r="E3" s="29">
        <v>1940.44</v>
      </c>
      <c r="F3" s="56">
        <v>85.81</v>
      </c>
      <c r="G3" s="109">
        <v>83.15</v>
      </c>
    </row>
    <row r="4" spans="1:7" ht="12" x14ac:dyDescent="0.2">
      <c r="A4" s="134" t="s">
        <v>176</v>
      </c>
      <c r="B4" s="29">
        <v>6286.5</v>
      </c>
      <c r="C4" s="29">
        <v>1165</v>
      </c>
      <c r="D4" s="29">
        <v>1389.7</v>
      </c>
      <c r="E4" s="29">
        <v>1095.03</v>
      </c>
      <c r="F4" s="56">
        <v>17.420000000000002</v>
      </c>
      <c r="G4" s="109">
        <v>78.8</v>
      </c>
    </row>
    <row r="5" spans="1:7" ht="12" x14ac:dyDescent="0.2">
      <c r="A5" s="134" t="s">
        <v>222</v>
      </c>
      <c r="B5" s="29"/>
      <c r="C5" s="29"/>
      <c r="D5" s="29">
        <v>704.5</v>
      </c>
      <c r="E5" s="29">
        <v>0</v>
      </c>
      <c r="F5" s="56">
        <v>0</v>
      </c>
      <c r="G5" s="109">
        <v>0</v>
      </c>
    </row>
    <row r="6" spans="1:7" ht="24" x14ac:dyDescent="0.2">
      <c r="A6" s="134" t="s">
        <v>140</v>
      </c>
      <c r="B6" s="29">
        <v>935.68</v>
      </c>
      <c r="C6" s="29">
        <v>2000</v>
      </c>
      <c r="D6" s="29">
        <v>2300</v>
      </c>
      <c r="E6" s="29">
        <v>1124.81</v>
      </c>
      <c r="F6" s="56">
        <v>120.21</v>
      </c>
      <c r="G6" s="109">
        <v>48.9</v>
      </c>
    </row>
    <row r="7" spans="1:7" ht="24" x14ac:dyDescent="0.2">
      <c r="A7" s="134" t="s">
        <v>141</v>
      </c>
      <c r="B7" s="29">
        <v>159.24</v>
      </c>
      <c r="C7" s="29">
        <v>300</v>
      </c>
      <c r="D7" s="29">
        <v>300</v>
      </c>
      <c r="E7" s="29">
        <v>0</v>
      </c>
      <c r="F7" s="56"/>
      <c r="G7" s="109">
        <v>0</v>
      </c>
    </row>
    <row r="8" spans="1:7" ht="12" x14ac:dyDescent="0.2">
      <c r="A8" s="134" t="s">
        <v>142</v>
      </c>
      <c r="B8" s="29">
        <v>9008.6200000000008</v>
      </c>
      <c r="C8" s="29">
        <v>2000</v>
      </c>
      <c r="D8" s="29">
        <v>3851.14</v>
      </c>
      <c r="E8" s="29">
        <v>3851.14</v>
      </c>
      <c r="F8" s="56">
        <v>42.75</v>
      </c>
      <c r="G8" s="109">
        <v>100</v>
      </c>
    </row>
    <row r="9" spans="1:7" ht="12" x14ac:dyDescent="0.2">
      <c r="A9" s="134" t="s">
        <v>143</v>
      </c>
      <c r="B9" s="29">
        <v>43289.38</v>
      </c>
      <c r="C9" s="29">
        <v>102795.58</v>
      </c>
      <c r="D9" s="29">
        <v>99984.53</v>
      </c>
      <c r="E9" s="29">
        <v>48813.919999999998</v>
      </c>
      <c r="F9" s="56">
        <v>112.76</v>
      </c>
      <c r="G9" s="109">
        <v>48.82</v>
      </c>
    </row>
    <row r="10" spans="1:7" ht="12" x14ac:dyDescent="0.2">
      <c r="A10" s="134" t="s">
        <v>144</v>
      </c>
      <c r="B10" s="29">
        <v>557562.799</v>
      </c>
      <c r="C10" s="29">
        <v>1392540.78</v>
      </c>
      <c r="D10" s="29">
        <v>1509948.39</v>
      </c>
      <c r="E10" s="29">
        <v>692896.73</v>
      </c>
      <c r="F10" s="56">
        <v>124.27</v>
      </c>
      <c r="G10" s="109">
        <v>45.89</v>
      </c>
    </row>
    <row r="11" spans="1:7" ht="12" x14ac:dyDescent="0.2">
      <c r="A11" s="134" t="s">
        <v>145</v>
      </c>
      <c r="B11" s="29"/>
      <c r="C11" s="29">
        <v>292.91000000000003</v>
      </c>
      <c r="D11" s="29">
        <v>586.74</v>
      </c>
      <c r="E11" s="29">
        <v>495.26</v>
      </c>
      <c r="F11" s="56">
        <v>0</v>
      </c>
      <c r="G11" s="109">
        <v>84.41</v>
      </c>
    </row>
    <row r="12" spans="1:7" ht="12" x14ac:dyDescent="0.2">
      <c r="A12" s="134" t="s">
        <v>146</v>
      </c>
      <c r="B12" s="29"/>
      <c r="C12" s="29">
        <v>3000</v>
      </c>
      <c r="D12" s="29">
        <v>3000</v>
      </c>
      <c r="E12" s="28">
        <v>0</v>
      </c>
      <c r="F12" s="56">
        <v>0</v>
      </c>
      <c r="G12" s="109"/>
    </row>
    <row r="13" spans="1:7" ht="12" x14ac:dyDescent="0.2">
      <c r="A13" s="140" t="s">
        <v>148</v>
      </c>
      <c r="B13" s="29">
        <v>93.28</v>
      </c>
      <c r="C13" s="29">
        <v>200</v>
      </c>
      <c r="D13" s="29">
        <v>200</v>
      </c>
      <c r="E13" s="29">
        <v>47.17</v>
      </c>
      <c r="F13" s="56">
        <v>50.57</v>
      </c>
      <c r="G13" s="109">
        <v>23.59</v>
      </c>
    </row>
    <row r="14" spans="1:7" ht="12" x14ac:dyDescent="0.2">
      <c r="A14" s="138" t="s">
        <v>147</v>
      </c>
      <c r="B14" s="29">
        <v>619596.71</v>
      </c>
      <c r="C14" s="29">
        <f>SUM(C3:C13)</f>
        <v>1506627.99</v>
      </c>
      <c r="D14" s="29">
        <f>SUM(D3:D13)</f>
        <v>1624598.2899999998</v>
      </c>
      <c r="E14" s="29">
        <f>SUM(E3:E13)</f>
        <v>750264.5</v>
      </c>
      <c r="F14" s="56">
        <v>121.09</v>
      </c>
      <c r="G14" s="109">
        <v>46.2</v>
      </c>
    </row>
    <row r="15" spans="1:7" x14ac:dyDescent="0.15">
      <c r="A15" s="141"/>
    </row>
    <row r="16" spans="1:7" ht="15" customHeight="1" x14ac:dyDescent="0.15">
      <c r="A16" s="141"/>
    </row>
    <row r="17" spans="1:13" ht="27" customHeight="1" thickBot="1" x14ac:dyDescent="0.25">
      <c r="A17" s="142" t="s">
        <v>203</v>
      </c>
      <c r="B17" s="74"/>
    </row>
    <row r="18" spans="1:13" ht="16.5" hidden="1" customHeight="1" thickBot="1" x14ac:dyDescent="0.2">
      <c r="A18" s="141"/>
      <c r="M18" s="46"/>
    </row>
    <row r="19" spans="1:13" ht="45.75" thickBot="1" x14ac:dyDescent="0.2">
      <c r="A19" s="139" t="s">
        <v>0</v>
      </c>
      <c r="B19" s="26" t="s">
        <v>204</v>
      </c>
      <c r="C19" s="26" t="s">
        <v>200</v>
      </c>
      <c r="D19" s="26" t="s">
        <v>201</v>
      </c>
      <c r="E19" s="26" t="s">
        <v>205</v>
      </c>
      <c r="F19" s="26" t="s">
        <v>3</v>
      </c>
      <c r="G19" s="26" t="s">
        <v>4</v>
      </c>
    </row>
    <row r="20" spans="1:13" ht="12" x14ac:dyDescent="0.2">
      <c r="A20" s="134" t="s">
        <v>177</v>
      </c>
      <c r="B20" s="109">
        <v>2261.2199999999998</v>
      </c>
      <c r="C20" s="109">
        <v>2333.7199999999998</v>
      </c>
      <c r="D20" s="109">
        <v>2333.29</v>
      </c>
      <c r="E20" s="109">
        <v>2033.3</v>
      </c>
      <c r="F20" s="56">
        <v>89.92</v>
      </c>
      <c r="G20" s="56">
        <v>87.13</v>
      </c>
    </row>
    <row r="21" spans="1:13" ht="12" x14ac:dyDescent="0.2">
      <c r="A21" s="134" t="s">
        <v>178</v>
      </c>
      <c r="B21" s="109">
        <v>7640.23</v>
      </c>
      <c r="C21" s="109">
        <v>1165</v>
      </c>
      <c r="D21" s="109">
        <v>1389.7</v>
      </c>
      <c r="E21" s="109">
        <v>1095.03</v>
      </c>
      <c r="F21" s="109">
        <v>14.33</v>
      </c>
      <c r="G21" s="109">
        <v>78.8</v>
      </c>
    </row>
    <row r="22" spans="1:13" ht="12" x14ac:dyDescent="0.2">
      <c r="A22" s="134" t="s">
        <v>222</v>
      </c>
      <c r="B22" s="29"/>
      <c r="C22" s="29"/>
      <c r="D22" s="29">
        <v>704.5</v>
      </c>
      <c r="E22" s="109">
        <v>150.80000000000001</v>
      </c>
      <c r="F22" s="109">
        <v>0</v>
      </c>
      <c r="G22" s="109">
        <v>21.41</v>
      </c>
    </row>
    <row r="23" spans="1:13" ht="24" x14ac:dyDescent="0.2">
      <c r="A23" s="134" t="s">
        <v>140</v>
      </c>
      <c r="B23" s="109">
        <v>236.25</v>
      </c>
      <c r="C23" s="109">
        <v>2000</v>
      </c>
      <c r="D23" s="109">
        <v>2300</v>
      </c>
      <c r="E23" s="109">
        <v>350</v>
      </c>
      <c r="F23" s="109">
        <v>148.15</v>
      </c>
      <c r="G23" s="109">
        <v>15.22</v>
      </c>
    </row>
    <row r="24" spans="1:13" ht="24" x14ac:dyDescent="0.2">
      <c r="A24" s="134" t="s">
        <v>141</v>
      </c>
      <c r="B24" s="109">
        <v>48.84</v>
      </c>
      <c r="C24" s="109">
        <v>300</v>
      </c>
      <c r="D24" s="109">
        <v>300</v>
      </c>
      <c r="E24" s="109">
        <v>0</v>
      </c>
      <c r="F24" s="109">
        <v>0</v>
      </c>
      <c r="G24" s="109">
        <v>0</v>
      </c>
    </row>
    <row r="25" spans="1:13" ht="12" x14ac:dyDescent="0.2">
      <c r="A25" s="134" t="s">
        <v>142</v>
      </c>
      <c r="B25" s="109">
        <v>8244.43</v>
      </c>
      <c r="C25" s="109">
        <v>2000</v>
      </c>
      <c r="D25" s="109">
        <v>3851.14</v>
      </c>
      <c r="E25" s="109">
        <v>1404.09</v>
      </c>
      <c r="F25" s="109">
        <v>17.03</v>
      </c>
      <c r="G25" s="109">
        <v>36.46</v>
      </c>
    </row>
    <row r="26" spans="1:13" ht="12" x14ac:dyDescent="0.2">
      <c r="A26" s="134" t="s">
        <v>143</v>
      </c>
      <c r="B26" s="109">
        <v>46869.38</v>
      </c>
      <c r="C26" s="109">
        <v>102795.58</v>
      </c>
      <c r="D26" s="109">
        <v>99984.53</v>
      </c>
      <c r="E26" s="109">
        <v>50703.51</v>
      </c>
      <c r="F26" s="109">
        <v>108.18</v>
      </c>
      <c r="G26" s="56">
        <v>50.71</v>
      </c>
    </row>
    <row r="27" spans="1:13" ht="12.75" x14ac:dyDescent="0.2">
      <c r="A27" s="134" t="s">
        <v>144</v>
      </c>
      <c r="B27" s="109">
        <v>557630.71999999997</v>
      </c>
      <c r="C27" s="109">
        <v>1392540.78</v>
      </c>
      <c r="D27" s="109">
        <v>1509948.39</v>
      </c>
      <c r="E27" s="150">
        <v>692647.55</v>
      </c>
      <c r="F27" s="109">
        <v>124.21</v>
      </c>
      <c r="G27" s="56">
        <v>45.87</v>
      </c>
    </row>
    <row r="28" spans="1:13" ht="12" x14ac:dyDescent="0.2">
      <c r="A28" s="134" t="s">
        <v>145</v>
      </c>
      <c r="B28" s="109"/>
      <c r="C28" s="109">
        <v>292.91000000000003</v>
      </c>
      <c r="D28" s="109">
        <v>586.74</v>
      </c>
      <c r="E28" s="109">
        <v>495.26</v>
      </c>
      <c r="F28" s="109"/>
      <c r="G28" s="56">
        <v>84.41</v>
      </c>
    </row>
    <row r="29" spans="1:13" ht="12" x14ac:dyDescent="0.2">
      <c r="A29" s="134" t="s">
        <v>146</v>
      </c>
      <c r="B29" s="109"/>
      <c r="C29" s="109">
        <v>3000</v>
      </c>
      <c r="D29" s="109">
        <v>3000</v>
      </c>
      <c r="E29" s="56">
        <v>0</v>
      </c>
      <c r="F29" s="109"/>
      <c r="G29" s="56">
        <v>0</v>
      </c>
    </row>
    <row r="30" spans="1:13" ht="12" x14ac:dyDescent="0.2">
      <c r="A30" s="140" t="s">
        <v>148</v>
      </c>
      <c r="B30" s="109"/>
      <c r="C30" s="109">
        <v>200</v>
      </c>
      <c r="D30" s="109">
        <v>200</v>
      </c>
      <c r="E30" s="109">
        <v>0</v>
      </c>
      <c r="F30" s="109"/>
      <c r="G30" s="56">
        <v>0</v>
      </c>
    </row>
    <row r="31" spans="1:13" ht="12" x14ac:dyDescent="0.2">
      <c r="A31" s="138" t="s">
        <v>171</v>
      </c>
      <c r="B31" s="109">
        <f>SUM(B20:B30)</f>
        <v>622931.06999999995</v>
      </c>
      <c r="C31" s="109">
        <v>1506627.99</v>
      </c>
      <c r="D31" s="109">
        <f>SUM(D20:D30)</f>
        <v>1624598.2899999998</v>
      </c>
      <c r="E31" s="109">
        <f>SUM(E20:E30)</f>
        <v>748879.54</v>
      </c>
      <c r="F31" s="109">
        <v>120.22</v>
      </c>
      <c r="G31" s="109">
        <v>46.1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55"/>
  <sheetViews>
    <sheetView topLeftCell="A73" workbookViewId="0">
      <selection activeCell="J76" sqref="J76"/>
    </sheetView>
  </sheetViews>
  <sheetFormatPr defaultRowHeight="12.75" x14ac:dyDescent="0.2"/>
  <cols>
    <col min="1" max="1" width="35.5703125" style="27" customWidth="1"/>
    <col min="2" max="2" width="0.140625" style="27" customWidth="1"/>
    <col min="3" max="3" width="12.7109375" style="98" customWidth="1"/>
    <col min="4" max="4" width="16.42578125" style="69" customWidth="1"/>
    <col min="5" max="5" width="14" style="74" customWidth="1"/>
    <col min="6" max="6" width="7.140625" style="61" customWidth="1"/>
    <col min="7" max="16384" width="9.140625" style="27"/>
  </cols>
  <sheetData>
    <row r="1" spans="1:6" ht="31.5" customHeight="1" thickBot="1" x14ac:dyDescent="0.2">
      <c r="A1" s="181" t="s">
        <v>229</v>
      </c>
      <c r="B1" s="182"/>
      <c r="C1" s="182"/>
      <c r="D1" s="182"/>
      <c r="E1" s="182"/>
      <c r="F1" s="183"/>
    </row>
    <row r="2" spans="1:6" ht="48.75" customHeight="1" x14ac:dyDescent="0.15">
      <c r="A2" s="131" t="s">
        <v>0</v>
      </c>
      <c r="B2" s="43" t="s">
        <v>137</v>
      </c>
      <c r="C2" s="106" t="s">
        <v>194</v>
      </c>
      <c r="D2" s="62" t="s">
        <v>190</v>
      </c>
      <c r="E2" s="62" t="s">
        <v>206</v>
      </c>
      <c r="F2" s="59" t="s">
        <v>167</v>
      </c>
    </row>
    <row r="3" spans="1:6" x14ac:dyDescent="0.15">
      <c r="A3" s="44">
        <v>1</v>
      </c>
      <c r="B3" s="44">
        <v>2</v>
      </c>
      <c r="C3" s="97">
        <v>2</v>
      </c>
      <c r="D3" s="63">
        <v>3</v>
      </c>
      <c r="E3" s="60">
        <v>4</v>
      </c>
      <c r="F3" s="60">
        <v>5</v>
      </c>
    </row>
    <row r="4" spans="1:6" ht="24" x14ac:dyDescent="0.2">
      <c r="A4" s="132" t="s">
        <v>85</v>
      </c>
      <c r="B4" s="45"/>
      <c r="C4" s="45">
        <v>1506627.99</v>
      </c>
      <c r="D4" s="64">
        <v>1624598.29</v>
      </c>
      <c r="E4" s="45">
        <v>748879.54</v>
      </c>
      <c r="F4" s="45">
        <v>46.1</v>
      </c>
    </row>
    <row r="5" spans="1:6" x14ac:dyDescent="0.2">
      <c r="A5" s="133" t="s">
        <v>86</v>
      </c>
      <c r="B5" s="34"/>
      <c r="C5" s="34">
        <v>102795.58</v>
      </c>
      <c r="D5" s="65">
        <v>99984.53</v>
      </c>
      <c r="E5" s="34">
        <v>50703.41</v>
      </c>
      <c r="F5" s="35">
        <v>50.71</v>
      </c>
    </row>
    <row r="6" spans="1:6" ht="24" x14ac:dyDescent="0.2">
      <c r="A6" s="134" t="s">
        <v>87</v>
      </c>
      <c r="B6" s="29"/>
      <c r="C6" s="41"/>
      <c r="D6" s="66"/>
      <c r="E6" s="29"/>
      <c r="F6" s="30"/>
    </row>
    <row r="7" spans="1:6" ht="24" x14ac:dyDescent="0.2">
      <c r="A7" s="135" t="s">
        <v>88</v>
      </c>
      <c r="B7" s="31"/>
      <c r="C7" s="82">
        <v>97105.58</v>
      </c>
      <c r="D7" s="68">
        <v>94294.53</v>
      </c>
      <c r="E7" s="68">
        <v>45013.41</v>
      </c>
      <c r="F7" s="68">
        <v>47.73</v>
      </c>
    </row>
    <row r="8" spans="1:6" s="4" customFormat="1" ht="24" x14ac:dyDescent="0.2">
      <c r="A8" s="134" t="s">
        <v>89</v>
      </c>
      <c r="B8" s="5"/>
      <c r="C8" s="41"/>
      <c r="D8" s="24"/>
      <c r="E8" s="70"/>
      <c r="F8" s="70"/>
    </row>
    <row r="9" spans="1:6" s="46" customFormat="1" x14ac:dyDescent="0.2">
      <c r="A9" s="136" t="s">
        <v>90</v>
      </c>
      <c r="B9" s="24"/>
      <c r="C9" s="70">
        <v>6500</v>
      </c>
      <c r="D9" s="70">
        <v>6500</v>
      </c>
      <c r="E9" s="70">
        <v>3480.13</v>
      </c>
      <c r="F9" s="70">
        <v>53.54</v>
      </c>
    </row>
    <row r="10" spans="1:6" s="4" customFormat="1" x14ac:dyDescent="0.2">
      <c r="A10" s="136" t="s">
        <v>228</v>
      </c>
      <c r="B10" s="36"/>
      <c r="C10" s="70">
        <v>24555</v>
      </c>
      <c r="D10" s="70">
        <v>25014</v>
      </c>
      <c r="E10" s="70">
        <v>14222.43</v>
      </c>
      <c r="F10" s="70">
        <v>56.86</v>
      </c>
    </row>
    <row r="11" spans="1:6" s="4" customFormat="1" x14ac:dyDescent="0.2">
      <c r="A11" s="136" t="s">
        <v>91</v>
      </c>
      <c r="B11" s="36"/>
      <c r="C11" s="70">
        <v>1600</v>
      </c>
      <c r="D11" s="70">
        <v>1600</v>
      </c>
      <c r="E11" s="70">
        <v>827.66</v>
      </c>
      <c r="F11" s="70">
        <v>51.73</v>
      </c>
    </row>
    <row r="12" spans="1:6" s="4" customFormat="1" x14ac:dyDescent="0.2">
      <c r="A12" s="134" t="s">
        <v>92</v>
      </c>
      <c r="B12" s="36"/>
      <c r="C12" s="70"/>
      <c r="D12" s="70"/>
      <c r="E12" s="70"/>
      <c r="F12" s="70"/>
    </row>
    <row r="13" spans="1:6" s="4" customFormat="1" x14ac:dyDescent="0.2">
      <c r="A13" s="136" t="s">
        <v>93</v>
      </c>
      <c r="B13" s="36"/>
      <c r="C13" s="70">
        <v>5800</v>
      </c>
      <c r="D13" s="70">
        <v>5800</v>
      </c>
      <c r="E13" s="70">
        <v>2546.96</v>
      </c>
      <c r="F13" s="70">
        <v>43.91</v>
      </c>
    </row>
    <row r="14" spans="1:6" s="4" customFormat="1" x14ac:dyDescent="0.2">
      <c r="A14" s="136" t="s">
        <v>94</v>
      </c>
      <c r="B14" s="36"/>
      <c r="C14" s="41">
        <v>3500</v>
      </c>
      <c r="D14" s="70">
        <v>2000</v>
      </c>
      <c r="E14" s="70">
        <v>1544.74</v>
      </c>
      <c r="F14" s="70">
        <v>77.239999999999995</v>
      </c>
    </row>
    <row r="15" spans="1:6" s="4" customFormat="1" x14ac:dyDescent="0.2">
      <c r="A15" s="136" t="s">
        <v>95</v>
      </c>
      <c r="B15" s="36"/>
      <c r="C15" s="57">
        <v>17400</v>
      </c>
      <c r="D15" s="57">
        <v>18600</v>
      </c>
      <c r="E15" s="70">
        <v>6635.81</v>
      </c>
      <c r="F15" s="70">
        <v>35.68</v>
      </c>
    </row>
    <row r="16" spans="1:6" s="4" customFormat="1" ht="24" x14ac:dyDescent="0.2">
      <c r="A16" s="136" t="s">
        <v>96</v>
      </c>
      <c r="B16" s="5"/>
      <c r="C16" s="57">
        <v>1990.84</v>
      </c>
      <c r="D16" s="57">
        <v>2000</v>
      </c>
      <c r="E16" s="70">
        <v>893.96</v>
      </c>
      <c r="F16" s="70">
        <v>44.7</v>
      </c>
    </row>
    <row r="17" spans="1:6" x14ac:dyDescent="0.2">
      <c r="A17" s="136" t="s">
        <v>97</v>
      </c>
      <c r="B17" s="38"/>
      <c r="C17" s="70">
        <v>1800</v>
      </c>
      <c r="D17" s="70">
        <v>1100</v>
      </c>
      <c r="E17" s="70">
        <v>793.48</v>
      </c>
      <c r="F17" s="70">
        <v>72.13</v>
      </c>
    </row>
    <row r="18" spans="1:6" s="8" customFormat="1" x14ac:dyDescent="0.2">
      <c r="A18" s="134" t="s">
        <v>98</v>
      </c>
      <c r="B18" s="36"/>
      <c r="C18" s="41"/>
      <c r="D18" s="41"/>
      <c r="E18" s="70"/>
      <c r="F18" s="70"/>
    </row>
    <row r="19" spans="1:6" s="40" customFormat="1" x14ac:dyDescent="0.2">
      <c r="A19" s="136" t="s">
        <v>99</v>
      </c>
      <c r="B19" s="36"/>
      <c r="C19" s="70">
        <v>2100</v>
      </c>
      <c r="D19" s="70">
        <v>2000</v>
      </c>
      <c r="E19" s="70">
        <v>766.79</v>
      </c>
      <c r="F19" s="70">
        <v>38.340000000000003</v>
      </c>
    </row>
    <row r="20" spans="1:6" s="40" customFormat="1" x14ac:dyDescent="0.2">
      <c r="A20" s="136" t="s">
        <v>100</v>
      </c>
      <c r="B20" s="36"/>
      <c r="C20" s="70">
        <v>1990.84</v>
      </c>
      <c r="D20" s="70">
        <v>2000</v>
      </c>
      <c r="E20" s="70">
        <v>918.94</v>
      </c>
      <c r="F20" s="70">
        <v>45.95</v>
      </c>
    </row>
    <row r="21" spans="1:6" x14ac:dyDescent="0.2">
      <c r="A21" s="136" t="s">
        <v>101</v>
      </c>
      <c r="B21" s="37"/>
      <c r="C21" s="70">
        <v>5500</v>
      </c>
      <c r="D21" s="70">
        <v>5200</v>
      </c>
      <c r="E21" s="70">
        <v>2464.73</v>
      </c>
      <c r="F21" s="70">
        <v>47.4</v>
      </c>
    </row>
    <row r="22" spans="1:6" s="40" customFormat="1" x14ac:dyDescent="0.2">
      <c r="A22" s="136" t="s">
        <v>102</v>
      </c>
      <c r="B22" s="36"/>
      <c r="C22" s="70">
        <v>7750</v>
      </c>
      <c r="D22" s="70">
        <v>7750</v>
      </c>
      <c r="E22" s="70">
        <v>4904.1499999999996</v>
      </c>
      <c r="F22" s="70">
        <v>63.38</v>
      </c>
    </row>
    <row r="23" spans="1:6" s="40" customFormat="1" x14ac:dyDescent="0.2">
      <c r="A23" s="136" t="s">
        <v>103</v>
      </c>
      <c r="B23" s="36"/>
      <c r="C23" s="70">
        <v>3200</v>
      </c>
      <c r="D23" s="70">
        <v>2790</v>
      </c>
      <c r="E23" s="70">
        <v>0</v>
      </c>
      <c r="F23" s="70"/>
    </row>
    <row r="24" spans="1:6" s="40" customFormat="1" x14ac:dyDescent="0.2">
      <c r="A24" s="136" t="s">
        <v>104</v>
      </c>
      <c r="B24" s="36"/>
      <c r="C24" s="70">
        <v>1000</v>
      </c>
      <c r="D24" s="70">
        <v>890</v>
      </c>
      <c r="E24" s="70">
        <v>417.95</v>
      </c>
      <c r="F24" s="70">
        <v>46.96</v>
      </c>
    </row>
    <row r="25" spans="1:6" s="40" customFormat="1" x14ac:dyDescent="0.2">
      <c r="A25" s="136" t="s">
        <v>105</v>
      </c>
      <c r="B25" s="36"/>
      <c r="C25" s="70">
        <v>6200</v>
      </c>
      <c r="D25" s="70">
        <v>6200</v>
      </c>
      <c r="E25" s="70">
        <v>3050.29</v>
      </c>
      <c r="F25" s="70">
        <v>49.2</v>
      </c>
    </row>
    <row r="26" spans="1:6" s="40" customFormat="1" x14ac:dyDescent="0.2">
      <c r="A26" s="136" t="s">
        <v>106</v>
      </c>
      <c r="B26" s="36"/>
      <c r="C26" s="70">
        <v>1500</v>
      </c>
      <c r="D26" s="70">
        <v>800</v>
      </c>
      <c r="E26" s="70">
        <v>323.49</v>
      </c>
      <c r="F26" s="70">
        <v>40.44</v>
      </c>
    </row>
    <row r="27" spans="1:6" s="4" customFormat="1" x14ac:dyDescent="0.2">
      <c r="A27" s="134" t="s">
        <v>107</v>
      </c>
      <c r="B27" s="5"/>
      <c r="C27" s="70"/>
      <c r="D27" s="70"/>
      <c r="E27" s="70"/>
      <c r="F27" s="70"/>
    </row>
    <row r="28" spans="1:6" x14ac:dyDescent="0.2">
      <c r="A28" s="136" t="s">
        <v>108</v>
      </c>
      <c r="B28" s="24"/>
      <c r="C28" s="70">
        <v>331.81</v>
      </c>
      <c r="D28" s="70">
        <v>331.81</v>
      </c>
      <c r="E28" s="70">
        <v>0</v>
      </c>
      <c r="F28" s="70">
        <v>0</v>
      </c>
    </row>
    <row r="29" spans="1:6" s="40" customFormat="1" x14ac:dyDescent="0.2">
      <c r="A29" s="136" t="s">
        <v>109</v>
      </c>
      <c r="B29" s="36"/>
      <c r="C29" s="70">
        <v>2600</v>
      </c>
      <c r="D29" s="70">
        <v>2600</v>
      </c>
      <c r="E29" s="70">
        <v>591.55999999999995</v>
      </c>
      <c r="F29" s="70">
        <v>22.75</v>
      </c>
    </row>
    <row r="30" spans="1:6" s="40" customFormat="1" x14ac:dyDescent="0.2">
      <c r="A30" s="136" t="s">
        <v>110</v>
      </c>
      <c r="B30" s="36"/>
      <c r="C30" s="70">
        <v>120</v>
      </c>
      <c r="D30" s="70">
        <v>120</v>
      </c>
      <c r="E30" s="70">
        <v>80</v>
      </c>
      <c r="F30" s="70">
        <v>66.67</v>
      </c>
    </row>
    <row r="31" spans="1:6" s="40" customFormat="1" x14ac:dyDescent="0.2">
      <c r="A31" s="136" t="s">
        <v>111</v>
      </c>
      <c r="B31" s="36"/>
      <c r="C31" s="70">
        <v>1667.09</v>
      </c>
      <c r="D31" s="70">
        <v>998.72</v>
      </c>
      <c r="E31" s="70">
        <v>510.46</v>
      </c>
      <c r="F31" s="70">
        <v>51.11</v>
      </c>
    </row>
    <row r="32" spans="1:6" s="40" customFormat="1" ht="24" x14ac:dyDescent="0.2">
      <c r="A32" s="137" t="s">
        <v>112</v>
      </c>
      <c r="B32" s="83"/>
      <c r="C32" s="87">
        <v>5690</v>
      </c>
      <c r="D32" s="84">
        <v>5690</v>
      </c>
      <c r="E32" s="87">
        <v>5690</v>
      </c>
      <c r="F32" s="87">
        <v>100</v>
      </c>
    </row>
    <row r="33" spans="1:6" s="40" customFormat="1" x14ac:dyDescent="0.2">
      <c r="A33" s="136" t="s">
        <v>124</v>
      </c>
      <c r="B33" s="36"/>
      <c r="C33" s="70">
        <v>5690</v>
      </c>
      <c r="D33" s="41">
        <v>5690</v>
      </c>
      <c r="E33" s="70">
        <v>5690</v>
      </c>
      <c r="F33" s="70">
        <v>100</v>
      </c>
    </row>
    <row r="34" spans="1:6" x14ac:dyDescent="0.2">
      <c r="A34" s="137" t="s">
        <v>130</v>
      </c>
      <c r="B34" s="84"/>
      <c r="C34" s="87">
        <v>1382256</v>
      </c>
      <c r="D34" s="94">
        <v>1499663.61</v>
      </c>
      <c r="E34" s="88">
        <v>691207.51</v>
      </c>
      <c r="F34" s="88">
        <v>46.09</v>
      </c>
    </row>
    <row r="35" spans="1:6" x14ac:dyDescent="0.2">
      <c r="A35" s="135" t="s">
        <v>131</v>
      </c>
      <c r="B35" s="81"/>
      <c r="C35" s="82">
        <v>1382256</v>
      </c>
      <c r="D35" s="68" t="s">
        <v>219</v>
      </c>
      <c r="E35" s="92">
        <v>691207.51</v>
      </c>
      <c r="F35" s="171">
        <v>46.09</v>
      </c>
    </row>
    <row r="36" spans="1:6" x14ac:dyDescent="0.2">
      <c r="A36" s="134" t="s">
        <v>121</v>
      </c>
      <c r="B36" s="24"/>
      <c r="C36" s="70"/>
      <c r="D36" s="67"/>
      <c r="E36" s="91"/>
      <c r="F36" s="39"/>
    </row>
    <row r="37" spans="1:6" s="40" customFormat="1" x14ac:dyDescent="0.2">
      <c r="A37" s="136" t="s">
        <v>132</v>
      </c>
      <c r="B37" s="36"/>
      <c r="C37" s="70">
        <v>1170060</v>
      </c>
      <c r="D37" s="70">
        <v>1260000</v>
      </c>
      <c r="E37" s="91">
        <v>573663.9</v>
      </c>
      <c r="F37" s="58">
        <v>45.53</v>
      </c>
    </row>
    <row r="38" spans="1:6" x14ac:dyDescent="0.2">
      <c r="A38" s="134" t="s">
        <v>119</v>
      </c>
      <c r="B38" s="37"/>
      <c r="C38" s="70"/>
      <c r="D38" s="71"/>
      <c r="E38" s="91"/>
      <c r="F38" s="39"/>
    </row>
    <row r="39" spans="1:6" s="40" customFormat="1" x14ac:dyDescent="0.2">
      <c r="A39" s="136" t="s">
        <v>120</v>
      </c>
      <c r="B39" s="36"/>
      <c r="C39" s="70">
        <v>51476.39</v>
      </c>
      <c r="D39" s="70">
        <v>55000</v>
      </c>
      <c r="E39" s="91">
        <v>22889</v>
      </c>
      <c r="F39" s="58">
        <v>41.62</v>
      </c>
    </row>
    <row r="40" spans="1:6" s="40" customFormat="1" x14ac:dyDescent="0.2">
      <c r="A40" s="134" t="s">
        <v>133</v>
      </c>
      <c r="B40" s="37"/>
      <c r="C40" s="70"/>
      <c r="D40" s="71"/>
      <c r="E40" s="91"/>
      <c r="F40" s="39"/>
    </row>
    <row r="41" spans="1:6" s="40" customFormat="1" x14ac:dyDescent="0.2">
      <c r="A41" s="136" t="s">
        <v>134</v>
      </c>
      <c r="B41" s="36"/>
      <c r="C41" s="70">
        <v>160056</v>
      </c>
      <c r="D41" s="70">
        <v>184000</v>
      </c>
      <c r="E41" s="91">
        <v>94654.61</v>
      </c>
      <c r="F41" s="39">
        <v>51.44</v>
      </c>
    </row>
    <row r="42" spans="1:6" s="40" customFormat="1" x14ac:dyDescent="0.2">
      <c r="A42" s="134" t="s">
        <v>135</v>
      </c>
      <c r="B42" s="36"/>
      <c r="C42" s="70"/>
      <c r="D42" s="71"/>
      <c r="E42" s="91">
        <v>0</v>
      </c>
      <c r="F42" s="39"/>
    </row>
    <row r="43" spans="1:6" s="42" customFormat="1" x14ac:dyDescent="0.2">
      <c r="A43" s="136" t="s">
        <v>136</v>
      </c>
      <c r="B43" s="37"/>
      <c r="C43" s="70">
        <v>663.61</v>
      </c>
      <c r="D43" s="70">
        <v>663.61</v>
      </c>
      <c r="E43" s="91">
        <v>0</v>
      </c>
      <c r="F43" s="39"/>
    </row>
    <row r="44" spans="1:6" s="42" customFormat="1" x14ac:dyDescent="0.2">
      <c r="A44" s="137" t="s">
        <v>207</v>
      </c>
      <c r="B44" s="89"/>
      <c r="C44" s="87">
        <v>400</v>
      </c>
      <c r="D44" s="87">
        <v>400</v>
      </c>
      <c r="E44" s="85">
        <v>365.5</v>
      </c>
      <c r="F44" s="88">
        <v>91.38</v>
      </c>
    </row>
    <row r="45" spans="1:6" s="42" customFormat="1" ht="24" x14ac:dyDescent="0.2">
      <c r="A45" s="135" t="s">
        <v>208</v>
      </c>
      <c r="B45" s="96"/>
      <c r="C45" s="82">
        <v>400</v>
      </c>
      <c r="D45" s="99">
        <v>400</v>
      </c>
      <c r="E45" s="96">
        <v>365.5</v>
      </c>
      <c r="F45" s="33">
        <v>91.38</v>
      </c>
    </row>
    <row r="46" spans="1:6" s="42" customFormat="1" ht="12" customHeight="1" x14ac:dyDescent="0.2">
      <c r="A46" s="136" t="s">
        <v>209</v>
      </c>
      <c r="B46" s="25"/>
      <c r="C46" s="70">
        <v>400</v>
      </c>
      <c r="D46" s="70">
        <v>400</v>
      </c>
      <c r="E46" s="41">
        <v>365.5</v>
      </c>
      <c r="F46" s="147">
        <v>91.38</v>
      </c>
    </row>
    <row r="47" spans="1:6" s="42" customFormat="1" hidden="1" x14ac:dyDescent="0.2">
      <c r="A47" s="136" t="s">
        <v>128</v>
      </c>
      <c r="B47" s="25"/>
      <c r="C47" s="70"/>
      <c r="D47" s="70"/>
      <c r="E47" s="73"/>
      <c r="F47" s="147"/>
    </row>
    <row r="48" spans="1:6" s="42" customFormat="1" x14ac:dyDescent="0.2">
      <c r="A48" s="156" t="s">
        <v>210</v>
      </c>
      <c r="B48" s="89"/>
      <c r="C48" s="87">
        <v>16000</v>
      </c>
      <c r="D48" s="87">
        <v>18151.14</v>
      </c>
      <c r="E48" s="85">
        <v>350</v>
      </c>
      <c r="F48" s="86">
        <v>21.88</v>
      </c>
    </row>
    <row r="49" spans="1:9" s="40" customFormat="1" ht="24" x14ac:dyDescent="0.2">
      <c r="A49" s="135" t="s">
        <v>117</v>
      </c>
      <c r="B49" s="81"/>
      <c r="C49" s="92">
        <v>2000</v>
      </c>
      <c r="D49" s="82">
        <v>2300</v>
      </c>
      <c r="E49" s="80">
        <v>350</v>
      </c>
      <c r="F49" s="33">
        <v>21.88</v>
      </c>
    </row>
    <row r="50" spans="1:9" s="40" customFormat="1" x14ac:dyDescent="0.2">
      <c r="A50" s="134" t="s">
        <v>115</v>
      </c>
      <c r="B50" s="36"/>
      <c r="C50" s="70"/>
      <c r="D50" s="71"/>
      <c r="E50" s="70"/>
      <c r="F50" s="70"/>
    </row>
    <row r="51" spans="1:9" s="40" customFormat="1" x14ac:dyDescent="0.2">
      <c r="A51" s="136" t="s">
        <v>111</v>
      </c>
      <c r="B51" s="36"/>
      <c r="C51" s="70">
        <v>1300</v>
      </c>
      <c r="D51" s="70">
        <v>1600</v>
      </c>
      <c r="E51" s="70">
        <v>350</v>
      </c>
      <c r="F51" s="70">
        <v>21.88</v>
      </c>
      <c r="I51" s="101"/>
    </row>
    <row r="52" spans="1:9" s="40" customFormat="1" x14ac:dyDescent="0.2">
      <c r="A52" s="136" t="s">
        <v>113</v>
      </c>
      <c r="B52" s="5"/>
      <c r="C52" s="70"/>
      <c r="D52" s="70"/>
      <c r="E52" s="70"/>
      <c r="F52" s="70"/>
    </row>
    <row r="53" spans="1:9" x14ac:dyDescent="0.2">
      <c r="A53" s="136" t="s">
        <v>114</v>
      </c>
      <c r="B53" s="41"/>
      <c r="C53" s="70">
        <v>700</v>
      </c>
      <c r="D53" s="70">
        <v>700</v>
      </c>
      <c r="E53" s="70">
        <v>0</v>
      </c>
      <c r="F53" s="70">
        <v>0</v>
      </c>
    </row>
    <row r="54" spans="1:9" s="42" customFormat="1" ht="11.25" customHeight="1" x14ac:dyDescent="0.2">
      <c r="A54" s="135" t="s">
        <v>118</v>
      </c>
      <c r="B54" s="81"/>
      <c r="C54" s="82">
        <v>300</v>
      </c>
      <c r="D54" s="82">
        <v>300</v>
      </c>
      <c r="E54" s="80">
        <v>0</v>
      </c>
      <c r="F54" s="32">
        <v>0</v>
      </c>
    </row>
    <row r="55" spans="1:9" x14ac:dyDescent="0.2">
      <c r="A55" s="134" t="s">
        <v>119</v>
      </c>
      <c r="B55" s="24"/>
      <c r="C55" s="70"/>
      <c r="D55" s="72"/>
      <c r="E55" s="70"/>
      <c r="F55" s="91"/>
    </row>
    <row r="56" spans="1:9" s="40" customFormat="1" x14ac:dyDescent="0.2">
      <c r="A56" s="136" t="s">
        <v>120</v>
      </c>
      <c r="B56" s="36"/>
      <c r="C56" s="70">
        <v>300</v>
      </c>
      <c r="D56" s="70">
        <v>300</v>
      </c>
      <c r="E56" s="91">
        <v>0</v>
      </c>
      <c r="F56" s="91">
        <v>0</v>
      </c>
    </row>
    <row r="57" spans="1:9" s="40" customFormat="1" ht="24" x14ac:dyDescent="0.2">
      <c r="A57" s="135" t="s">
        <v>127</v>
      </c>
      <c r="B57" s="81"/>
      <c r="C57" s="82">
        <v>2000</v>
      </c>
      <c r="D57" s="68">
        <v>3851.14</v>
      </c>
      <c r="E57" s="92">
        <v>1404.09</v>
      </c>
      <c r="F57" s="170">
        <v>36.46</v>
      </c>
    </row>
    <row r="58" spans="1:9" s="40" customFormat="1" x14ac:dyDescent="0.2">
      <c r="A58" s="154" t="s">
        <v>175</v>
      </c>
      <c r="B58" s="102"/>
      <c r="C58" s="100">
        <v>600</v>
      </c>
      <c r="D58" s="146">
        <v>600</v>
      </c>
      <c r="E58" s="103">
        <v>582.52</v>
      </c>
      <c r="F58" s="103">
        <v>97.09</v>
      </c>
    </row>
    <row r="59" spans="1:9" s="40" customFormat="1" x14ac:dyDescent="0.2">
      <c r="A59" s="134" t="s">
        <v>115</v>
      </c>
      <c r="B59" s="36"/>
      <c r="C59" s="70"/>
      <c r="D59" s="57"/>
      <c r="E59" s="91"/>
      <c r="F59" s="91"/>
    </row>
    <row r="60" spans="1:9" s="40" customFormat="1" x14ac:dyDescent="0.2">
      <c r="A60" s="136" t="s">
        <v>111</v>
      </c>
      <c r="B60" s="36"/>
      <c r="C60" s="70">
        <v>900</v>
      </c>
      <c r="D60" s="57">
        <v>2151.14</v>
      </c>
      <c r="E60" s="91">
        <v>821.57</v>
      </c>
      <c r="F60" s="91">
        <v>38.19</v>
      </c>
    </row>
    <row r="61" spans="1:9" s="40" customFormat="1" x14ac:dyDescent="0.2">
      <c r="A61" s="136" t="s">
        <v>113</v>
      </c>
      <c r="B61" s="36"/>
      <c r="C61" s="70"/>
      <c r="D61" s="57"/>
      <c r="E61" s="91"/>
      <c r="F61" s="91"/>
    </row>
    <row r="62" spans="1:9" s="40" customFormat="1" x14ac:dyDescent="0.2">
      <c r="A62" s="136" t="s">
        <v>124</v>
      </c>
      <c r="B62" s="36"/>
      <c r="C62" s="70">
        <v>500</v>
      </c>
      <c r="D62" s="57">
        <v>1100</v>
      </c>
      <c r="E62" s="91">
        <v>0</v>
      </c>
      <c r="F62" s="91">
        <v>0</v>
      </c>
    </row>
    <row r="63" spans="1:9" s="42" customFormat="1" x14ac:dyDescent="0.2">
      <c r="A63" s="135" t="s">
        <v>123</v>
      </c>
      <c r="B63" s="7"/>
      <c r="C63" s="82">
        <v>8500</v>
      </c>
      <c r="D63" s="68">
        <v>8500</v>
      </c>
      <c r="E63" s="82">
        <v>13.27</v>
      </c>
      <c r="F63" s="82">
        <v>0</v>
      </c>
    </row>
    <row r="64" spans="1:9" s="40" customFormat="1" x14ac:dyDescent="0.2">
      <c r="A64" s="136" t="s">
        <v>119</v>
      </c>
      <c r="B64" s="5"/>
      <c r="C64" s="70"/>
      <c r="D64" s="66"/>
      <c r="E64" s="70"/>
      <c r="F64" s="70"/>
    </row>
    <row r="65" spans="1:6" x14ac:dyDescent="0.2">
      <c r="A65" s="136" t="s">
        <v>120</v>
      </c>
      <c r="B65" s="37"/>
      <c r="C65" s="70">
        <v>3500</v>
      </c>
      <c r="D65" s="70">
        <v>3500</v>
      </c>
      <c r="E65" s="70">
        <v>0</v>
      </c>
      <c r="F65" s="70">
        <v>0</v>
      </c>
    </row>
    <row r="66" spans="1:6" x14ac:dyDescent="0.2">
      <c r="A66" s="134" t="s">
        <v>115</v>
      </c>
      <c r="B66" s="37"/>
      <c r="C66" s="70"/>
      <c r="D66" s="70"/>
      <c r="E66" s="70"/>
      <c r="F66" s="70"/>
    </row>
    <row r="67" spans="1:6" x14ac:dyDescent="0.2">
      <c r="A67" s="136" t="s">
        <v>122</v>
      </c>
      <c r="B67" s="36"/>
      <c r="C67" s="70">
        <v>2000</v>
      </c>
      <c r="D67" s="70">
        <v>2000</v>
      </c>
      <c r="E67" s="70">
        <v>13.27</v>
      </c>
      <c r="F67" s="70">
        <v>0.66</v>
      </c>
    </row>
    <row r="68" spans="1:6" s="40" customFormat="1" x14ac:dyDescent="0.2">
      <c r="A68" s="134" t="s">
        <v>125</v>
      </c>
      <c r="B68" s="37"/>
      <c r="C68" s="70"/>
      <c r="D68" s="24"/>
      <c r="E68" s="70"/>
      <c r="F68" s="70"/>
    </row>
    <row r="69" spans="1:6" x14ac:dyDescent="0.2">
      <c r="A69" s="136" t="s">
        <v>126</v>
      </c>
      <c r="B69" s="25"/>
      <c r="C69" s="71">
        <v>3000</v>
      </c>
      <c r="D69" s="71">
        <v>3000</v>
      </c>
      <c r="E69" s="70">
        <v>0</v>
      </c>
      <c r="F69" s="70">
        <v>0</v>
      </c>
    </row>
    <row r="70" spans="1:6" x14ac:dyDescent="0.2">
      <c r="A70" s="135" t="s">
        <v>211</v>
      </c>
      <c r="B70" s="25"/>
      <c r="C70" s="82">
        <v>3000</v>
      </c>
      <c r="D70" s="82">
        <v>3000</v>
      </c>
      <c r="E70" s="99">
        <v>0</v>
      </c>
      <c r="F70" s="99">
        <v>0</v>
      </c>
    </row>
    <row r="71" spans="1:6" x14ac:dyDescent="0.2">
      <c r="A71" s="154" t="s">
        <v>212</v>
      </c>
      <c r="B71" s="25"/>
      <c r="C71" s="70">
        <v>2500</v>
      </c>
      <c r="D71" s="71">
        <v>2500</v>
      </c>
      <c r="E71" s="70">
        <v>0</v>
      </c>
      <c r="F71" s="70">
        <v>0</v>
      </c>
    </row>
    <row r="72" spans="1:6" x14ac:dyDescent="0.2">
      <c r="A72" s="136" t="s">
        <v>209</v>
      </c>
      <c r="B72" s="25"/>
      <c r="C72" s="70">
        <v>500</v>
      </c>
      <c r="D72" s="71">
        <v>500</v>
      </c>
      <c r="E72" s="70">
        <v>0</v>
      </c>
      <c r="F72" s="70">
        <v>0</v>
      </c>
    </row>
    <row r="73" spans="1:6" s="40" customFormat="1" ht="24" x14ac:dyDescent="0.2">
      <c r="A73" s="135" t="s">
        <v>129</v>
      </c>
      <c r="B73" s="24"/>
      <c r="C73" s="82">
        <v>200</v>
      </c>
      <c r="D73" s="78">
        <v>200</v>
      </c>
      <c r="E73" s="78">
        <v>0</v>
      </c>
      <c r="F73" s="32">
        <v>0</v>
      </c>
    </row>
    <row r="74" spans="1:6" s="40" customFormat="1" x14ac:dyDescent="0.2">
      <c r="A74" s="134" t="s">
        <v>62</v>
      </c>
      <c r="B74" s="25"/>
      <c r="C74" s="70"/>
      <c r="D74" s="57"/>
      <c r="E74" s="29"/>
      <c r="F74" s="58"/>
    </row>
    <row r="75" spans="1:6" x14ac:dyDescent="0.2">
      <c r="A75" s="136" t="s">
        <v>124</v>
      </c>
      <c r="B75" s="36"/>
      <c r="C75" s="70">
        <v>200</v>
      </c>
      <c r="D75" s="24">
        <v>200</v>
      </c>
      <c r="E75" s="37">
        <v>0</v>
      </c>
      <c r="F75" s="29">
        <v>0</v>
      </c>
    </row>
    <row r="76" spans="1:6" x14ac:dyDescent="0.2">
      <c r="A76" s="137" t="s">
        <v>116</v>
      </c>
      <c r="B76" s="83"/>
      <c r="C76" s="87">
        <v>1203.7</v>
      </c>
      <c r="D76" s="87">
        <v>1203.27</v>
      </c>
      <c r="E76" s="85">
        <v>1203.27</v>
      </c>
      <c r="F76" s="88">
        <v>100</v>
      </c>
    </row>
    <row r="77" spans="1:6" x14ac:dyDescent="0.2">
      <c r="A77" s="149" t="s">
        <v>208</v>
      </c>
      <c r="B77" s="81"/>
      <c r="C77" s="82">
        <v>1203.7</v>
      </c>
      <c r="D77" s="82">
        <v>1203.27</v>
      </c>
      <c r="E77" s="80">
        <v>1203.27</v>
      </c>
      <c r="F77" s="32">
        <v>100</v>
      </c>
    </row>
    <row r="78" spans="1:6" x14ac:dyDescent="0.2">
      <c r="A78" s="136" t="s">
        <v>213</v>
      </c>
      <c r="B78" s="36"/>
      <c r="C78" s="70">
        <v>857.77</v>
      </c>
      <c r="D78" s="41">
        <v>857.77</v>
      </c>
      <c r="E78" s="38">
        <v>857.77</v>
      </c>
      <c r="F78" s="167">
        <v>100</v>
      </c>
    </row>
    <row r="79" spans="1:6" x14ac:dyDescent="0.2">
      <c r="A79" s="136" t="s">
        <v>214</v>
      </c>
      <c r="B79" s="36"/>
      <c r="C79" s="70">
        <v>87.43</v>
      </c>
      <c r="D79" s="41">
        <v>87.43</v>
      </c>
      <c r="E79" s="38">
        <v>87.43</v>
      </c>
      <c r="F79" s="167">
        <v>100</v>
      </c>
    </row>
    <row r="80" spans="1:6" x14ac:dyDescent="0.2">
      <c r="A80" s="136" t="s">
        <v>215</v>
      </c>
      <c r="B80" s="36"/>
      <c r="C80" s="70">
        <v>258.5</v>
      </c>
      <c r="D80" s="41">
        <v>258.07</v>
      </c>
      <c r="E80" s="38">
        <v>258.07</v>
      </c>
      <c r="F80" s="167">
        <v>100</v>
      </c>
    </row>
    <row r="81" spans="1:80" s="4" customFormat="1" x14ac:dyDescent="0.2">
      <c r="A81" s="137" t="s">
        <v>182</v>
      </c>
      <c r="B81" s="36"/>
      <c r="C81" s="87">
        <v>1838.69</v>
      </c>
      <c r="D81" s="87">
        <v>3061.72</v>
      </c>
      <c r="E81" s="85">
        <v>1828.14</v>
      </c>
      <c r="F81" s="88">
        <v>59.71</v>
      </c>
    </row>
    <row r="82" spans="1:80" s="4" customFormat="1" x14ac:dyDescent="0.2">
      <c r="A82" s="135" t="s">
        <v>183</v>
      </c>
      <c r="B82" s="77"/>
      <c r="C82" s="82">
        <v>380.78</v>
      </c>
      <c r="D82" s="82">
        <v>380.78</v>
      </c>
      <c r="E82" s="80">
        <v>87.05</v>
      </c>
      <c r="F82" s="32">
        <v>22.86</v>
      </c>
    </row>
    <row r="83" spans="1:80" s="79" customFormat="1" x14ac:dyDescent="0.2">
      <c r="A83" s="136" t="s">
        <v>184</v>
      </c>
      <c r="B83" s="78"/>
      <c r="C83" s="100">
        <v>380.78</v>
      </c>
      <c r="D83" s="100">
        <v>380.78</v>
      </c>
      <c r="E83" s="155">
        <v>87.05</v>
      </c>
      <c r="F83" s="168">
        <v>22.86</v>
      </c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6"/>
      <c r="BR83" s="76"/>
      <c r="BS83" s="76"/>
      <c r="BT83" s="76"/>
      <c r="BU83" s="76"/>
      <c r="BV83" s="76"/>
      <c r="BW83" s="76"/>
      <c r="BX83" s="76"/>
      <c r="BY83" s="76"/>
      <c r="BZ83" s="76"/>
      <c r="CA83" s="76"/>
      <c r="CB83" s="76"/>
    </row>
    <row r="84" spans="1:80" x14ac:dyDescent="0.2">
      <c r="A84" s="149" t="s">
        <v>185</v>
      </c>
      <c r="B84" s="96"/>
      <c r="C84" s="82">
        <v>1165</v>
      </c>
      <c r="D84" s="82">
        <v>1389.7</v>
      </c>
      <c r="E84" s="78">
        <v>1095.03</v>
      </c>
      <c r="F84" s="32">
        <v>78.8</v>
      </c>
    </row>
    <row r="85" spans="1:80" x14ac:dyDescent="0.2">
      <c r="A85" s="154" t="s">
        <v>184</v>
      </c>
      <c r="B85" s="96"/>
      <c r="C85" s="100">
        <v>1165</v>
      </c>
      <c r="D85" s="100">
        <v>1389.7</v>
      </c>
      <c r="E85" s="155">
        <v>1095.03</v>
      </c>
      <c r="F85" s="169">
        <v>78.8</v>
      </c>
    </row>
    <row r="86" spans="1:80" s="4" customFormat="1" x14ac:dyDescent="0.2">
      <c r="A86" s="135" t="s">
        <v>186</v>
      </c>
      <c r="B86" s="96"/>
      <c r="C86" s="82">
        <v>292.91000000000003</v>
      </c>
      <c r="D86" s="82">
        <v>586.74</v>
      </c>
      <c r="E86" s="78">
        <v>495.26</v>
      </c>
      <c r="F86" s="33">
        <v>84.41</v>
      </c>
    </row>
    <row r="87" spans="1:80" s="4" customFormat="1" ht="13.5" customHeight="1" x14ac:dyDescent="0.2">
      <c r="A87" s="136" t="s">
        <v>184</v>
      </c>
      <c r="B87" s="96"/>
      <c r="C87" s="100">
        <v>292.91000000000003</v>
      </c>
      <c r="D87" s="100">
        <v>586.74</v>
      </c>
      <c r="E87" s="155">
        <v>495.26</v>
      </c>
      <c r="F87" s="168">
        <v>84.41</v>
      </c>
    </row>
    <row r="88" spans="1:80" s="4" customFormat="1" ht="13.5" customHeight="1" x14ac:dyDescent="0.2">
      <c r="A88" s="135" t="s">
        <v>221</v>
      </c>
      <c r="B88" s="96"/>
      <c r="C88" s="99">
        <v>0</v>
      </c>
      <c r="D88" s="82">
        <v>704.5</v>
      </c>
      <c r="E88" s="96">
        <v>150.80000000000001</v>
      </c>
      <c r="F88" s="32">
        <v>21.41</v>
      </c>
    </row>
    <row r="89" spans="1:80" s="90" customFormat="1" ht="13.5" customHeight="1" x14ac:dyDescent="0.2">
      <c r="A89" s="136" t="s">
        <v>184</v>
      </c>
      <c r="B89" s="155"/>
      <c r="C89" s="100"/>
      <c r="D89" s="100">
        <v>704.5</v>
      </c>
      <c r="E89" s="155">
        <v>150.80000000000001</v>
      </c>
      <c r="F89" s="169">
        <v>21.41</v>
      </c>
    </row>
    <row r="90" spans="1:80" s="4" customFormat="1" ht="12.75" customHeight="1" x14ac:dyDescent="0.2">
      <c r="A90" s="156" t="s">
        <v>216</v>
      </c>
      <c r="B90" s="95"/>
      <c r="C90" s="93">
        <v>730.02</v>
      </c>
      <c r="D90" s="87">
        <v>730.02</v>
      </c>
      <c r="E90" s="95">
        <v>464.53</v>
      </c>
      <c r="F90" s="86">
        <v>63.63</v>
      </c>
    </row>
    <row r="91" spans="1:80" s="4" customFormat="1" ht="12.75" customHeight="1" x14ac:dyDescent="0.2">
      <c r="A91" s="135" t="s">
        <v>217</v>
      </c>
      <c r="B91" s="78"/>
      <c r="C91" s="82">
        <v>730.02</v>
      </c>
      <c r="D91" s="82">
        <v>730.02</v>
      </c>
      <c r="E91" s="78">
        <v>464.53</v>
      </c>
      <c r="F91" s="33">
        <v>63.63</v>
      </c>
    </row>
    <row r="92" spans="1:80" s="4" customFormat="1" ht="13.5" customHeight="1" x14ac:dyDescent="0.2">
      <c r="A92" s="136" t="s">
        <v>179</v>
      </c>
      <c r="B92" s="96"/>
      <c r="C92" s="100">
        <v>730.02</v>
      </c>
      <c r="D92" s="100">
        <v>730.02</v>
      </c>
      <c r="E92" s="155">
        <v>464.53</v>
      </c>
      <c r="F92" s="75">
        <v>63.63</v>
      </c>
    </row>
    <row r="93" spans="1:80" s="4" customFormat="1" x14ac:dyDescent="0.2">
      <c r="A93" s="156" t="s">
        <v>218</v>
      </c>
      <c r="B93" s="95"/>
      <c r="C93" s="87">
        <v>1404</v>
      </c>
      <c r="D93" s="87">
        <v>1404</v>
      </c>
      <c r="E93" s="84">
        <v>1339.7</v>
      </c>
      <c r="F93" s="86">
        <v>95.42</v>
      </c>
    </row>
    <row r="94" spans="1:80" s="4" customFormat="1" ht="24" x14ac:dyDescent="0.2">
      <c r="A94" s="135" t="s">
        <v>180</v>
      </c>
      <c r="B94" s="77"/>
      <c r="C94" s="82">
        <v>1404</v>
      </c>
      <c r="D94" s="99">
        <v>1404</v>
      </c>
      <c r="E94" s="99">
        <v>1339.7</v>
      </c>
      <c r="F94" s="99">
        <v>95.42</v>
      </c>
    </row>
    <row r="95" spans="1:80" x14ac:dyDescent="0.2">
      <c r="A95" s="154" t="s">
        <v>181</v>
      </c>
      <c r="B95" s="157"/>
      <c r="C95" s="100">
        <v>1404</v>
      </c>
      <c r="D95" s="146">
        <v>1404</v>
      </c>
      <c r="E95" s="146">
        <v>1339.7</v>
      </c>
      <c r="F95" s="75">
        <v>95.42</v>
      </c>
    </row>
    <row r="96" spans="1:80" s="42" customFormat="1" ht="11.25" x14ac:dyDescent="0.15">
      <c r="A96" s="40"/>
      <c r="B96" s="40"/>
      <c r="C96" s="40"/>
      <c r="D96" s="40"/>
      <c r="E96" s="40"/>
      <c r="F96" s="40"/>
    </row>
    <row r="97" spans="1:6" ht="11.25" x14ac:dyDescent="0.15">
      <c r="C97" s="27"/>
      <c r="D97" s="27"/>
      <c r="E97" s="27"/>
      <c r="F97" s="27"/>
    </row>
    <row r="98" spans="1:6" s="40" customFormat="1" ht="11.25" x14ac:dyDescent="0.15"/>
    <row r="99" spans="1:6" ht="11.25" x14ac:dyDescent="0.15">
      <c r="C99" s="27"/>
      <c r="D99" s="27"/>
      <c r="E99" s="27"/>
      <c r="F99" s="27"/>
    </row>
    <row r="100" spans="1:6" s="40" customFormat="1" ht="11.25" x14ac:dyDescent="0.15"/>
    <row r="101" spans="1:6" ht="11.25" x14ac:dyDescent="0.15">
      <c r="A101" s="40"/>
      <c r="B101" s="40"/>
      <c r="C101" s="40"/>
      <c r="D101" s="40"/>
      <c r="E101" s="40"/>
      <c r="F101" s="40"/>
    </row>
    <row r="102" spans="1:6" s="40" customFormat="1" ht="11.25" x14ac:dyDescent="0.15">
      <c r="A102" s="27"/>
      <c r="B102" s="27"/>
      <c r="C102" s="27"/>
      <c r="D102" s="27"/>
      <c r="E102" s="27"/>
      <c r="F102" s="27"/>
    </row>
    <row r="103" spans="1:6" s="40" customFormat="1" ht="11.25" x14ac:dyDescent="0.15"/>
    <row r="104" spans="1:6" ht="12" customHeight="1" x14ac:dyDescent="0.2">
      <c r="B104" s="4"/>
      <c r="C104" s="4"/>
      <c r="D104" s="4"/>
      <c r="E104" s="4"/>
      <c r="F104" s="4"/>
    </row>
    <row r="105" spans="1:6" s="40" customFormat="1" ht="1.5" hidden="1" customHeight="1" x14ac:dyDescent="0.2">
      <c r="A105" s="4"/>
      <c r="B105" s="27"/>
      <c r="C105" s="27"/>
      <c r="D105" s="27"/>
      <c r="E105" s="27"/>
      <c r="F105" s="27"/>
    </row>
    <row r="106" spans="1:6" s="4" customFormat="1" ht="12" hidden="1" x14ac:dyDescent="0.2">
      <c r="A106" s="27"/>
    </row>
    <row r="107" spans="1:6" ht="12" hidden="1" x14ac:dyDescent="0.2">
      <c r="A107" s="4"/>
      <c r="C107" s="27"/>
      <c r="D107" s="27"/>
      <c r="E107" s="27"/>
      <c r="F107" s="27"/>
    </row>
    <row r="108" spans="1:6" s="4" customFormat="1" ht="10.5" hidden="1" x14ac:dyDescent="0.2">
      <c r="A108" s="90"/>
    </row>
    <row r="109" spans="1:6" ht="12" hidden="1" x14ac:dyDescent="0.2">
      <c r="A109" s="76"/>
      <c r="B109" s="90"/>
      <c r="C109" s="90"/>
      <c r="D109" s="90"/>
      <c r="E109" s="90"/>
      <c r="F109" s="90"/>
    </row>
    <row r="110" spans="1:6" s="4" customFormat="1" ht="12" hidden="1" x14ac:dyDescent="0.2">
      <c r="A110" s="27"/>
      <c r="B110" s="76"/>
      <c r="C110" s="76"/>
      <c r="D110" s="76"/>
      <c r="E110" s="76"/>
      <c r="F110" s="76"/>
    </row>
    <row r="111" spans="1:6" s="90" customFormat="1" ht="0.75" customHeight="1" x14ac:dyDescent="0.2">
      <c r="A111" s="27"/>
      <c r="B111" s="27"/>
      <c r="C111" s="27"/>
      <c r="D111" s="27"/>
      <c r="E111" s="27"/>
      <c r="F111" s="27"/>
    </row>
    <row r="112" spans="1:6" s="76" customFormat="1" ht="12" hidden="1" x14ac:dyDescent="0.2">
      <c r="A112" s="4"/>
      <c r="B112" s="27"/>
      <c r="C112" s="27"/>
      <c r="D112" s="27"/>
      <c r="E112" s="27"/>
      <c r="F112" s="27"/>
    </row>
    <row r="113" spans="1:6" ht="12" hidden="1" x14ac:dyDescent="0.2">
      <c r="A113" s="4"/>
      <c r="B113" s="4"/>
      <c r="C113" s="4"/>
      <c r="D113" s="4"/>
      <c r="E113" s="4"/>
      <c r="F113" s="4"/>
    </row>
    <row r="114" spans="1:6" ht="12" hidden="1" x14ac:dyDescent="0.2">
      <c r="A114" s="4"/>
      <c r="B114" s="4"/>
      <c r="C114" s="4"/>
      <c r="D114" s="4"/>
      <c r="E114" s="4"/>
      <c r="F114" s="4"/>
    </row>
    <row r="115" spans="1:6" s="4" customFormat="1" ht="12" hidden="1" x14ac:dyDescent="0.2">
      <c r="A115" s="27"/>
    </row>
    <row r="116" spans="1:6" s="4" customFormat="1" ht="12" hidden="1" x14ac:dyDescent="0.2">
      <c r="A116" s="27"/>
      <c r="B116" s="27"/>
      <c r="C116" s="27"/>
      <c r="D116" s="27"/>
      <c r="E116" s="27"/>
      <c r="F116" s="27"/>
    </row>
    <row r="117" spans="1:6" s="4" customFormat="1" ht="12" x14ac:dyDescent="0.2">
      <c r="A117" s="27"/>
      <c r="B117" s="27"/>
      <c r="C117" s="27"/>
      <c r="D117" s="27"/>
      <c r="E117" s="27"/>
      <c r="F117" s="27"/>
    </row>
    <row r="120" spans="1:6" s="4" customFormat="1" x14ac:dyDescent="0.2">
      <c r="A120" s="27"/>
      <c r="B120" s="27"/>
      <c r="C120" s="98"/>
      <c r="D120" s="69"/>
      <c r="E120" s="74"/>
      <c r="F120" s="61"/>
    </row>
    <row r="121" spans="1:6" ht="11.25" x14ac:dyDescent="0.15">
      <c r="C121" s="27"/>
      <c r="D121" s="27"/>
      <c r="E121" s="27"/>
      <c r="F121" s="27"/>
    </row>
    <row r="122" spans="1:6" ht="11.25" x14ac:dyDescent="0.15">
      <c r="C122" s="27"/>
      <c r="D122" s="27"/>
      <c r="E122" s="27"/>
      <c r="F122" s="27"/>
    </row>
    <row r="123" spans="1:6" ht="11.25" x14ac:dyDescent="0.15">
      <c r="C123" s="27"/>
      <c r="D123" s="27"/>
      <c r="E123" s="27"/>
      <c r="F123" s="27"/>
    </row>
    <row r="124" spans="1:6" ht="11.25" x14ac:dyDescent="0.15">
      <c r="C124" s="27"/>
      <c r="D124" s="27"/>
      <c r="E124" s="27"/>
      <c r="F124" s="27"/>
    </row>
    <row r="125" spans="1:6" ht="11.25" x14ac:dyDescent="0.15">
      <c r="C125" s="27"/>
      <c r="D125" s="27"/>
      <c r="E125" s="27"/>
      <c r="F125" s="27"/>
    </row>
    <row r="126" spans="1:6" ht="11.25" x14ac:dyDescent="0.15">
      <c r="C126" s="27"/>
      <c r="D126" s="27"/>
      <c r="E126" s="27"/>
      <c r="F126" s="27"/>
    </row>
    <row r="127" spans="1:6" ht="11.25" x14ac:dyDescent="0.15">
      <c r="C127" s="27"/>
      <c r="D127" s="27"/>
      <c r="E127" s="27"/>
      <c r="F127" s="27"/>
    </row>
    <row r="128" spans="1:6" ht="11.25" x14ac:dyDescent="0.15">
      <c r="C128" s="27"/>
      <c r="D128" s="27"/>
      <c r="E128" s="27"/>
      <c r="F128" s="27"/>
    </row>
    <row r="129" spans="3:6" ht="11.25" x14ac:dyDescent="0.15">
      <c r="C129" s="27"/>
      <c r="D129" s="27"/>
      <c r="E129" s="27"/>
      <c r="F129" s="27"/>
    </row>
    <row r="130" spans="3:6" ht="11.25" x14ac:dyDescent="0.15">
      <c r="C130" s="27"/>
      <c r="D130" s="27"/>
      <c r="E130" s="27"/>
      <c r="F130" s="27"/>
    </row>
    <row r="131" spans="3:6" ht="11.25" x14ac:dyDescent="0.15">
      <c r="C131" s="27"/>
      <c r="D131" s="27"/>
      <c r="E131" s="27"/>
      <c r="F131" s="27"/>
    </row>
    <row r="132" spans="3:6" ht="11.25" x14ac:dyDescent="0.15">
      <c r="C132" s="27"/>
      <c r="D132" s="27"/>
      <c r="E132" s="27"/>
      <c r="F132" s="27"/>
    </row>
    <row r="133" spans="3:6" ht="11.25" x14ac:dyDescent="0.15">
      <c r="C133" s="27"/>
      <c r="D133" s="27"/>
      <c r="E133" s="27"/>
      <c r="F133" s="27"/>
    </row>
    <row r="134" spans="3:6" ht="11.25" x14ac:dyDescent="0.15">
      <c r="C134" s="27"/>
      <c r="D134" s="27"/>
      <c r="E134" s="27"/>
      <c r="F134" s="27"/>
    </row>
    <row r="135" spans="3:6" ht="11.25" x14ac:dyDescent="0.15">
      <c r="C135" s="27"/>
      <c r="D135" s="27"/>
      <c r="E135" s="27"/>
      <c r="F135" s="27"/>
    </row>
    <row r="136" spans="3:6" ht="11.25" x14ac:dyDescent="0.15">
      <c r="C136" s="27"/>
      <c r="D136" s="27"/>
      <c r="E136" s="27"/>
      <c r="F136" s="27"/>
    </row>
    <row r="137" spans="3:6" ht="11.25" x14ac:dyDescent="0.15">
      <c r="C137" s="27"/>
      <c r="D137" s="27"/>
      <c r="E137" s="27"/>
      <c r="F137" s="27"/>
    </row>
    <row r="138" spans="3:6" ht="11.25" x14ac:dyDescent="0.15">
      <c r="C138" s="27"/>
      <c r="D138" s="27"/>
      <c r="E138" s="27"/>
      <c r="F138" s="27"/>
    </row>
    <row r="139" spans="3:6" ht="11.25" x14ac:dyDescent="0.15">
      <c r="C139" s="27"/>
      <c r="D139" s="27"/>
      <c r="E139" s="27"/>
      <c r="F139" s="27"/>
    </row>
    <row r="140" spans="3:6" ht="11.25" x14ac:dyDescent="0.15">
      <c r="C140" s="27"/>
      <c r="D140" s="27"/>
      <c r="E140" s="27"/>
      <c r="F140" s="27"/>
    </row>
    <row r="141" spans="3:6" ht="11.25" x14ac:dyDescent="0.15">
      <c r="C141" s="27"/>
      <c r="D141" s="27"/>
      <c r="E141" s="27"/>
      <c r="F141" s="27"/>
    </row>
    <row r="142" spans="3:6" ht="11.25" x14ac:dyDescent="0.15">
      <c r="C142" s="27"/>
      <c r="D142" s="27"/>
      <c r="E142" s="27"/>
      <c r="F142" s="27"/>
    </row>
    <row r="143" spans="3:6" ht="11.25" x14ac:dyDescent="0.15">
      <c r="C143" s="27"/>
      <c r="D143" s="27"/>
      <c r="E143" s="27"/>
      <c r="F143" s="27"/>
    </row>
    <row r="144" spans="3:6" ht="11.25" x14ac:dyDescent="0.15">
      <c r="C144" s="27"/>
      <c r="D144" s="27"/>
      <c r="E144" s="27"/>
      <c r="F144" s="27"/>
    </row>
    <row r="145" spans="3:6" ht="11.25" x14ac:dyDescent="0.15">
      <c r="C145" s="27"/>
      <c r="D145" s="27"/>
      <c r="E145" s="27"/>
      <c r="F145" s="27"/>
    </row>
    <row r="146" spans="3:6" ht="11.25" x14ac:dyDescent="0.15">
      <c r="C146" s="27"/>
      <c r="D146" s="27"/>
      <c r="E146" s="27"/>
      <c r="F146" s="27"/>
    </row>
    <row r="147" spans="3:6" ht="11.25" x14ac:dyDescent="0.15">
      <c r="C147" s="27"/>
      <c r="D147" s="27"/>
      <c r="E147" s="27"/>
      <c r="F147" s="27"/>
    </row>
    <row r="148" spans="3:6" ht="11.25" x14ac:dyDescent="0.15">
      <c r="C148" s="27"/>
      <c r="D148" s="27"/>
      <c r="E148" s="27"/>
      <c r="F148" s="27"/>
    </row>
    <row r="149" spans="3:6" ht="11.25" x14ac:dyDescent="0.15">
      <c r="C149" s="27"/>
      <c r="D149" s="27"/>
      <c r="E149" s="27"/>
      <c r="F149" s="27"/>
    </row>
    <row r="150" spans="3:6" ht="11.25" x14ac:dyDescent="0.15">
      <c r="C150" s="27"/>
      <c r="D150" s="27"/>
      <c r="E150" s="27"/>
      <c r="F150" s="27"/>
    </row>
    <row r="151" spans="3:6" ht="11.25" x14ac:dyDescent="0.15">
      <c r="C151" s="27"/>
      <c r="D151" s="27"/>
      <c r="E151" s="27"/>
      <c r="F151" s="27"/>
    </row>
    <row r="152" spans="3:6" ht="11.25" x14ac:dyDescent="0.15">
      <c r="C152" s="27"/>
      <c r="D152" s="27"/>
      <c r="E152" s="27"/>
      <c r="F152" s="27"/>
    </row>
    <row r="153" spans="3:6" ht="11.25" x14ac:dyDescent="0.15">
      <c r="C153" s="27"/>
      <c r="D153" s="27"/>
      <c r="E153" s="27"/>
      <c r="F153" s="27"/>
    </row>
    <row r="154" spans="3:6" ht="11.25" x14ac:dyDescent="0.15">
      <c r="C154" s="27"/>
      <c r="D154" s="27"/>
      <c r="E154" s="27"/>
      <c r="F154" s="27"/>
    </row>
    <row r="155" spans="3:6" ht="11.25" x14ac:dyDescent="0.15">
      <c r="C155" s="27"/>
      <c r="D155" s="27"/>
      <c r="E155" s="27"/>
      <c r="F155" s="27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Opći dio</vt:lpstr>
      <vt:lpstr>Prihodi i rashodi -ekon. klf.</vt:lpstr>
      <vt:lpstr>Prihodi i rashodi -izvori</vt:lpstr>
      <vt:lpstr>Prih i rash.-progr.,funk izvori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Korisnik</cp:lastModifiedBy>
  <cp:lastPrinted>2024-07-04T08:23:23Z</cp:lastPrinted>
  <dcterms:created xsi:type="dcterms:W3CDTF">2022-02-23T11:39:51Z</dcterms:created>
  <dcterms:modified xsi:type="dcterms:W3CDTF">2024-07-04T08:29:28Z</dcterms:modified>
</cp:coreProperties>
</file>